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385" windowHeight="4395" activeTab="0"/>
  </bookViews>
  <sheets>
    <sheet name="Arkusz2" sheetId="1" r:id="rId1"/>
    <sheet name="Arkusz1" sheetId="2" r:id="rId2"/>
  </sheets>
  <definedNames>
    <definedName name="_xlnm._FilterDatabase" localSheetId="0" hidden="1">'Arkusz2'!$B$20:$L$20</definedName>
  </definedNames>
  <calcPr fullCalcOnLoad="1"/>
</workbook>
</file>

<file path=xl/sharedStrings.xml><?xml version="1.0" encoding="utf-8"?>
<sst xmlns="http://schemas.openxmlformats.org/spreadsheetml/2006/main" count="245" uniqueCount="180">
  <si>
    <t>Lp</t>
  </si>
  <si>
    <t>Asortyment</t>
  </si>
  <si>
    <t>Wartość brutto w zł.</t>
  </si>
  <si>
    <t>Uwagi</t>
  </si>
  <si>
    <t>Cena netto</t>
  </si>
  <si>
    <t>RAZEM</t>
  </si>
  <si>
    <t>Częstotliwość dostaw:</t>
  </si>
  <si>
    <t>Godziny dostaw:</t>
  </si>
  <si>
    <t>Pełny adres Odbiorcy (miejsce dostawy):</t>
  </si>
  <si>
    <t>Imię i nazwisko i/lub nazwa (firma) Wykonawcy</t>
  </si>
  <si>
    <t>Adres Wykonawcy: kod, miejscowość, ulica, nr domu, nr lokalu</t>
  </si>
  <si>
    <t>Nr telefonu</t>
  </si>
  <si>
    <t>URL: http://</t>
  </si>
  <si>
    <t>Organ rejestrowy</t>
  </si>
  <si>
    <t>NIP nr</t>
  </si>
  <si>
    <t>Bank:</t>
  </si>
  <si>
    <t>Nr faksu</t>
  </si>
  <si>
    <t>E-mail:</t>
  </si>
  <si>
    <t>Rejestr nr:</t>
  </si>
  <si>
    <t>Nr rachunku</t>
  </si>
  <si>
    <t>REGON Nr</t>
  </si>
  <si>
    <t xml:space="preserve">z imieniem i nazwiskiem)
</t>
  </si>
  <si>
    <t>Osoba wyznaczona do kontaktów z wykonawcami w zakresie asortymentu</t>
  </si>
  <si>
    <t>a</t>
  </si>
  <si>
    <t>b</t>
  </si>
  <si>
    <t>f</t>
  </si>
  <si>
    <t>g</t>
  </si>
  <si>
    <t>h</t>
  </si>
  <si>
    <t>i</t>
  </si>
  <si>
    <t>Stawka   VAT   
 w %</t>
  </si>
  <si>
    <t>Wartość netto
 w zł</t>
  </si>
  <si>
    <t>Podpis osoby (osób) upoważnionej do występowania</t>
  </si>
  <si>
    <t>w imieniu Wykonawcy</t>
  </si>
  <si>
    <t xml:space="preserve">(Pożądany czytelny podpis albo podpis i pieczątka </t>
  </si>
  <si>
    <t>FORMULARZ OFERTOWO-CENOWY</t>
  </si>
  <si>
    <t>c</t>
  </si>
  <si>
    <t xml:space="preserve"> </t>
  </si>
  <si>
    <t>08:00-15:00</t>
  </si>
  <si>
    <t>wartość VAT</t>
  </si>
  <si>
    <t>ryza</t>
  </si>
  <si>
    <t>szt</t>
  </si>
  <si>
    <t>op</t>
  </si>
  <si>
    <t>Gumka do ścierania ołówka, miękka</t>
  </si>
  <si>
    <t>Zszywacz do 40 kartek na zszywki 24/6</t>
  </si>
  <si>
    <t xml:space="preserve">Dostawy artykułów biurowych </t>
  </si>
  <si>
    <t xml:space="preserve">               Dostawy sukcesywne nie rzadziej niż 1 raz w miesiącu w dni robocze</t>
  </si>
  <si>
    <t>………………………………………..........................................................................</t>
  </si>
  <si>
    <t>szt.</t>
  </si>
  <si>
    <t>AMW HOTELE sp. z o.o. ul. Żwirki i Wigury 1, 00-906 Warszawa oraz 13 lokalizacji wymienionych w pkt 1 zapytania ofertowego</t>
  </si>
  <si>
    <t xml:space="preserve"> Wykaz oferowanych towarów (specyfikacja) dostaw art. biurowych w okresie obowiązywania umowy </t>
  </si>
  <si>
    <t>d</t>
  </si>
  <si>
    <t xml:space="preserve">e </t>
  </si>
  <si>
    <t xml:space="preserve">Opis </t>
  </si>
  <si>
    <t>j</t>
  </si>
  <si>
    <t>Papier ksero biały, format A-4</t>
  </si>
  <si>
    <t>Papier ksero biały, format A-3</t>
  </si>
  <si>
    <t>białość 146 CIE, gramatura 80 g/m2 ,do druku dwustronnego, do drukarek lasrowych, atramentowych i kopiarek , ryza 500 arkuszy</t>
  </si>
  <si>
    <t>białość 146 CIE, gramatura 80 g/m2 ,do druku dwustronnego, do drukarek lasrowych, atramentowych i kopiarek,  ryza 500 arkuszy</t>
  </si>
  <si>
    <t>uniwersalne 100 arkuszy w opakowaniu</t>
  </si>
  <si>
    <t xml:space="preserve">Koperta B4 </t>
  </si>
  <si>
    <t xml:space="preserve">Koperta B5 </t>
  </si>
  <si>
    <t xml:space="preserve">Koperta C4 </t>
  </si>
  <si>
    <t xml:space="preserve">Koperta C5 </t>
  </si>
  <si>
    <t xml:space="preserve">Koperta C6 </t>
  </si>
  <si>
    <t xml:space="preserve">Etykieta 70x60mm </t>
  </si>
  <si>
    <t>114x162, HK biała 1000 szt/op</t>
  </si>
  <si>
    <t>(+/- 2) 100 kartek/bloczek, gramatura 75gsm (+/-3),kolor , jasne kolory</t>
  </si>
  <si>
    <t>(+/- 2) 100 kartek/bloczek 3 bloczki, gramatura 75gsm (+/-3),kolor , jasne kolory</t>
  </si>
  <si>
    <t>Kartki samoprzylepne, bloczek/notes,  51x38 mm</t>
  </si>
  <si>
    <t>Kartki samoprzylepne, bloczek/notes,76x76 mm</t>
  </si>
  <si>
    <t xml:space="preserve">Zakładki indeksujące, </t>
  </si>
  <si>
    <t>Pozostawiony bez skuwki nie zasycha. Szerokość linii: 2-5 mm. Kolory: żółty, pomarańczowy, zielony, różowy</t>
  </si>
  <si>
    <t xml:space="preserve">Zakreślacze fluorescencyjne z tuszem na bazie wody do pisania na wszystkich rodzajach dokumentów. </t>
  </si>
  <si>
    <t>Odporny na zasychanie tusz, plastikowa końcówka oprawiona w metal oraz wentylowana skuwka. Grubość linii - 0,4 mm. Kolor: czarny, czerwony, niebieski, zielony,</t>
  </si>
  <si>
    <t xml:space="preserve">Cienkopisy do pisania oraz pracy z linijką i szablonem. </t>
  </si>
  <si>
    <t>Tekturowy z mechanizmem dźwigniowym i dociskaczem.Wzmocniony otwór na palec oraz dolna listwa wzmacniającą. Na grzbiecie wymienna etykieta opisowa. Oklejony dwustronnie ekologiczną folią polipropylenową. Jednobarwne mix kolorów</t>
  </si>
  <si>
    <t xml:space="preserve">Segregator A4/ 70-75mm (+/-2 mm) </t>
  </si>
  <si>
    <t xml:space="preserve">Segregator A4/ 50mm (+/-2 mm) </t>
  </si>
  <si>
    <t>Segregator A4/ 80mm (+/-2 mm) .</t>
  </si>
  <si>
    <t>Koszulki krystaliczne  A4,</t>
  </si>
  <si>
    <t>otwierane od góry, multiperforowane. Pakowane w pudełko po 100 szt. Wykonane z folii PP o grubości  55 mic</t>
  </si>
  <si>
    <t>Obwoluta "ofertówka" - A4</t>
  </si>
  <si>
    <t>dwustronnie przezroczysta, wykonana z folii o grubości min. 150 mic. , otwierana u góry i prawej strony z wycięciem na palec umożliwiającym wyjmowanie dokumentów 25szt/opakowanie</t>
  </si>
  <si>
    <t>Przekładki kartonowe podłużne.</t>
  </si>
  <si>
    <t xml:space="preserve"> Wymiar 105x240 mm (+/-5 mm), 1/3 A4 z otworami do wpięcia do segregatora. 100 szt w opakowaniu mix kolorów</t>
  </si>
  <si>
    <t>Teczka z gumką na dokumenty w formacie A4</t>
  </si>
  <si>
    <t>Wymiary 319x235 (+/-5) .Papierowa / tektura 400 g .Lakierowana, jednobarwa , mix kolorów.  Zabezpieczająca  dokumenty przed wypadnięciem.</t>
  </si>
  <si>
    <t xml:space="preserve">Teczka do akt osobowych . </t>
  </si>
  <si>
    <t>Skoroszyt plastikowy wpinany, 
Format:A4</t>
  </si>
  <si>
    <t>przednia okładka przezroczysta miękka, tylna jednobarwna, kolorowa (mix kolorów).Wykonany z miękkiego PCV.Wyposażony w papierowy pasek do opisu.</t>
  </si>
  <si>
    <t>szacowana ilośc</t>
  </si>
  <si>
    <t>„Usługa dostawy artykułów biurowych i papierniczych dla AMW Hotele Sp. z o.o."</t>
  </si>
  <si>
    <t xml:space="preserve">250x353, HK biała 50 szt/op </t>
  </si>
  <si>
    <t xml:space="preserve"> 176x250, HK  biała 50 szt/op</t>
  </si>
  <si>
    <t>229x324, HK biała 50 szt/op</t>
  </si>
  <si>
    <t>162x229, HK  biała 500szt /op</t>
  </si>
  <si>
    <t>bl</t>
  </si>
  <si>
    <t xml:space="preserve">Koszulki na dokumenty z klapką i rozszerzanym  dnem A-4, </t>
  </si>
  <si>
    <t>mocna, koszulka otwierana z góry, rozszerzane harmonijkowo boki i dno, wykonana z folii PVC (grubość folii PP ok 180 mic), 10 sztuk/opakowanie</t>
  </si>
  <si>
    <t xml:space="preserve">Koszulki na dokumenty MAXI, nieco szersze niż koszulka A4, </t>
  </si>
  <si>
    <t>multiperforowane, otwierane u góry, wykonane z mocnej folii polipropylenowej (PP), mieszczące do 60 kartek papieru o gramaturze ok 90 g/m2, 25 sztuk/opakowanie</t>
  </si>
  <si>
    <t>Korektor w taśmie</t>
  </si>
  <si>
    <t>Marker permanentny z szybkoschnącym tuszem,</t>
  </si>
  <si>
    <t xml:space="preserve"> piszący po każdej powierzchni nadający się do opisywania płyt CD/DVD, kolor czarny</t>
  </si>
  <si>
    <t xml:space="preserve">Ołówek drewniany, </t>
  </si>
  <si>
    <t>twardość HB, korpus lakierowany</t>
  </si>
  <si>
    <t>100 szt/opkowanie</t>
  </si>
  <si>
    <t>Spinacze biurowe 28 mm</t>
  </si>
  <si>
    <t>Spinacze biurowe 33 mm, niklowane,</t>
  </si>
  <si>
    <t>Zszywki Leitz 24/6,</t>
  </si>
  <si>
    <t>czarne, 12 szt./opakowanie</t>
  </si>
  <si>
    <t xml:space="preserve">Klipsy metalowe 19 mm, </t>
  </si>
  <si>
    <t xml:space="preserve">Klipsy metalowe 25 mm, </t>
  </si>
  <si>
    <t xml:space="preserve">Klipsy metalowe 32 mm, </t>
  </si>
  <si>
    <t>opakowanie 10 x 1000 szt.</t>
  </si>
  <si>
    <t>Klej biurowy w sztyfcie,</t>
  </si>
  <si>
    <t>nietoksyczny przezroczysty 8 g/szt</t>
  </si>
  <si>
    <t xml:space="preserve">Taśma klejąca </t>
  </si>
  <si>
    <t>19-24 mm szerokości  dł min 19 m, przezroczysta, odporna na żółknięcie</t>
  </si>
  <si>
    <t>miękka</t>
  </si>
  <si>
    <t>na zszywki 24/6</t>
  </si>
  <si>
    <t>Rozszywacz biurowy</t>
  </si>
  <si>
    <t>metalowe zęby , do roszywania dokumentów  spiętych zszywkami</t>
  </si>
  <si>
    <t xml:space="preserve">Ołówek automatyczny, </t>
  </si>
  <si>
    <t>grafit 0,5 mm gumowy uchwyt</t>
  </si>
  <si>
    <t>w buteleczce z pędzelkiem, płyn korygujący szybkoschnący, butelka/20ml</t>
  </si>
  <si>
    <t xml:space="preserve">Korektor w płynie, </t>
  </si>
  <si>
    <t>30ml/butelka kolor niebieski i czarny</t>
  </si>
  <si>
    <t xml:space="preserve">Tusz do stempli gumowych, </t>
  </si>
  <si>
    <t>w kształcie klina</t>
  </si>
  <si>
    <t xml:space="preserve">Temperówka metalowa  </t>
  </si>
  <si>
    <t xml:space="preserve"> A4/96 kartek, kratka miękka oprawa</t>
  </si>
  <si>
    <t>Zeszyt A4</t>
  </si>
  <si>
    <t>ok 18cm, wykonane z nierdzewnej hartowanej stali, grubość ostrza 1,88 mm</t>
  </si>
  <si>
    <t xml:space="preserve">Nożyczki uniwersalne </t>
  </si>
  <si>
    <t xml:space="preserve"> z antypoślizgową, plastikową nakładką, łatwy do opróżnienia pojemnik na odpadki </t>
  </si>
  <si>
    <t>Dziurkacz wykonany z metalu,</t>
  </si>
  <si>
    <t>AA /LR- 06, 4szt. opakowanie,</t>
  </si>
  <si>
    <t>Baterie alkaiczne AA /LR- 06,</t>
  </si>
  <si>
    <t>AAA/LR-03 4 szt. opakowanie</t>
  </si>
  <si>
    <t xml:space="preserve">Baterie alkaiczne AAA/LR-03 </t>
  </si>
  <si>
    <t>Ściereczki do czyszczenia ekranów, monitorów,</t>
  </si>
  <si>
    <t>mokre, antystatyczne i szybko schnące, bez alkoholu, 100szt/opakowanie</t>
  </si>
  <si>
    <t>Antystatyczny płyn do czyszczenia monitorów LCD i TFT, laptopów, palmtopów,</t>
  </si>
  <si>
    <t>400ml,puszka,</t>
  </si>
  <si>
    <t>48 mm/66Y akryl., brązowa, przeźroczysta</t>
  </si>
  <si>
    <t>Taśma pakowa 48 mm/66Y akryl,</t>
  </si>
  <si>
    <t>Sprężone powietrze do czyszczenia urządzeń elektronicznych,</t>
  </si>
  <si>
    <t>przezroczysta / czarna, 1,5 kg (+/-0,3kg), 23 mic, rozciągliwość 170%(+/-20%) szerokość foli 50cm,</t>
  </si>
  <si>
    <t xml:space="preserve">Folia stretch przezroczysta / czarna, </t>
  </si>
  <si>
    <t>Pudło archiwizacyjne kartonowe  A4/ ok 80mm,</t>
  </si>
  <si>
    <t>A4/80mm,wykonane z tektury o gramaturze 400gsm,wymiary ok.: 80x339x298mm powinno mieścić pojedyńcze segregatory 75 mm</t>
  </si>
  <si>
    <t>grubość lini pisania 0,3mm, zielone, niebieskie, czarne i czerwone</t>
  </si>
  <si>
    <t xml:space="preserve">Pióro żelowe, grubość lini pisania 0,3mm, </t>
  </si>
  <si>
    <t>zawiera atrament żelowo-fluidowy na bazie wody, obudowa wykonana z półtransparentnego tworzywa, skówka i klips w kolorze tuszu,grubość linii pisania: ok. 0,3mm, kolor niebieski, czarny, zielony, czerwony</t>
  </si>
  <si>
    <t>na kwotę ok .3.500,- , niewymienione w zestawieniu   wysokość rabatu od cen detalicznych Dostawcy.</t>
  </si>
  <si>
    <r>
      <t xml:space="preserve">1. Łączna wartość  netto oferty w wysokości  </t>
    </r>
    <r>
      <rPr>
        <b/>
        <sz val="10"/>
        <rFont val="Garamond"/>
        <family val="1"/>
      </rPr>
      <t xml:space="preserve">………...  </t>
    </r>
    <r>
      <rPr>
        <sz val="10"/>
        <rFont val="Garamond"/>
        <family val="1"/>
      </rPr>
      <t xml:space="preserve">złotych (słownie: …………………. złotych 00/100). </t>
    </r>
  </si>
  <si>
    <r>
      <t xml:space="preserve">2. Łączna wartość brutto oferty w wysokości </t>
    </r>
    <r>
      <rPr>
        <b/>
        <sz val="10"/>
        <rFont val="Garamond"/>
        <family val="1"/>
      </rPr>
      <t>…………...</t>
    </r>
    <r>
      <rPr>
        <sz val="10"/>
        <rFont val="Garamond"/>
        <family val="1"/>
      </rPr>
      <t xml:space="preserve">złotych (słownie:………………….. złotych 00/100). </t>
    </r>
  </si>
  <si>
    <t xml:space="preserve">Długopisz wymiennym wkładem, zawiera atrament żelowo-fluidowy na bazie wody
</t>
  </si>
  <si>
    <t xml:space="preserve">Wąsy do skoroszytu </t>
  </si>
  <si>
    <t>Zeszyt A5/60 kartek</t>
  </si>
  <si>
    <t>A5/60 kartek , kratka , miękka oprawa</t>
  </si>
  <si>
    <t>Inne drobne artykuły biurowe  - Wysokość rabatu</t>
  </si>
  <si>
    <t xml:space="preserve">Marker suchościeralny </t>
  </si>
  <si>
    <t>do pisania na flipchart, czarny , czerwony, zielony , niebieski , okrągła końcówka</t>
  </si>
  <si>
    <t xml:space="preserve">szt </t>
  </si>
  <si>
    <t xml:space="preserve">różne kolory , op. 25 szt </t>
  </si>
  <si>
    <t xml:space="preserve">Blok do flipchartu </t>
  </si>
  <si>
    <t>64x100 , gładki 20 kartek</t>
  </si>
  <si>
    <t>strzałka, w rozmiarze 12x45mm, wykonane z folii PP o grubości 60 ;lmm wielorazowe, ultra cienkie, mix kolorów op.ilość karteczek: 5x25</t>
  </si>
  <si>
    <t>Przekładki do segregatora A4 (1/3 A4)</t>
  </si>
  <si>
    <t>Karton archiwizacyjny, wykonany z podwójnej tektury ok.: 150x337x294 mm</t>
  </si>
  <si>
    <t>wykonany z podwójnej tektury o gramaturze 400gsm, możliwość opisania wymiary ok.:150x337x294 mm, mieści 2 sztuki segregatorów 75mm</t>
  </si>
  <si>
    <t xml:space="preserve">Kartki samoprzylepne 125x75mm </t>
  </si>
  <si>
    <t>Kartki nieklejone bloczek 8,3x8,3 750 k</t>
  </si>
  <si>
    <t>nieklejone bloczek 8,3x8,3(+-/2) 750 k</t>
  </si>
  <si>
    <t xml:space="preserve"> po korekcji możliwość natychmiastowego pisania,transparentna obudowa ,wymiary taśmy 5 mm x  8 m (szer. x dł.)</t>
  </si>
  <si>
    <t>Wykonana z tworzywa PCV, wyposażona w mechanizmy skoroszytowe. Posiada przekładki A,B,C,D. Na grzbiecie znajduje się kieszonka na umieszczenie opisu. Kolor granatowy.</t>
  </si>
  <si>
    <t xml:space="preserve"> 250 ml/butelka</t>
  </si>
  <si>
    <t xml:space="preserve">Załącznik nr 2 do Zapytania ofertowego 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</si>
</sst>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_ ;\-#,##0\ "/>
    <numFmt numFmtId="166" formatCode="#,##0.00_ ;\-#,##0.00\ "/>
    <numFmt numFmtId="167" formatCode="0.00_ ;\-0.00\ "/>
    <numFmt numFmtId="168" formatCode="[$-415]d\ mmmm\ yyyy"/>
    <numFmt numFmtId="169" formatCode="0.00;[Red]0.00"/>
    <numFmt numFmtId="170" formatCode="#,##0.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_-* #,##0.0\ _z_ł_-;\-* #,##0.0\ _z_ł_-;_-* &quot;-&quot;\ _z_ł_-;_-@_-"/>
    <numFmt numFmtId="176" formatCode="#,##0\ _z_ł"/>
    <numFmt numFmtId="177" formatCode="[$-415]dddd\,\ d\ mmmm\ yyyy"/>
    <numFmt numFmtId="178" formatCode="0.000%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_-* #,##0.00000\ _z_ł_-;\-* #,##0.00000\ _z_ł_-;_-* &quot;-&quot;??\ _z_ł_-;_-@_-"/>
    <numFmt numFmtId="182" formatCode="0.0%"/>
    <numFmt numFmtId="183" formatCode="0.0"/>
    <numFmt numFmtId="184" formatCode="0.000"/>
    <numFmt numFmtId="185" formatCode="0.0000"/>
    <numFmt numFmtId="186" formatCode="#,##0.00\ &quot;zł&quot;"/>
  </numFmts>
  <fonts count="56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sz val="11"/>
      <color indexed="8"/>
      <name val="Czcionka tekstu podstawowego"/>
      <family val="2"/>
    </font>
    <font>
      <sz val="9"/>
      <name val="Calibri"/>
      <family val="2"/>
    </font>
    <font>
      <b/>
      <sz val="10"/>
      <color indexed="8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9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Garamond"/>
      <family val="1"/>
    </font>
    <font>
      <sz val="10"/>
      <color indexed="10"/>
      <name val="Garamond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0"/>
      <color rgb="FFFF000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45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6" applyFont="1">
      <alignment/>
      <protection/>
    </xf>
    <xf numFmtId="0" fontId="6" fillId="0" borderId="0" xfId="56" applyFont="1" applyAlignment="1">
      <alignment horizontal="center"/>
      <protection/>
    </xf>
    <xf numFmtId="164" fontId="6" fillId="0" borderId="0" xfId="56" applyNumberFormat="1" applyFont="1">
      <alignment/>
      <protection/>
    </xf>
    <xf numFmtId="0" fontId="51" fillId="0" borderId="0" xfId="0" applyFont="1" applyAlignment="1">
      <alignment/>
    </xf>
    <xf numFmtId="0" fontId="52" fillId="0" borderId="0" xfId="56" applyFont="1">
      <alignment/>
      <protection/>
    </xf>
    <xf numFmtId="0" fontId="52" fillId="0" borderId="0" xfId="56" applyFont="1" applyAlignment="1">
      <alignment horizontal="center"/>
      <protection/>
    </xf>
    <xf numFmtId="0" fontId="52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6" fillId="0" borderId="0" xfId="56" applyFont="1" applyFill="1">
      <alignment/>
      <protection/>
    </xf>
    <xf numFmtId="0" fontId="6" fillId="0" borderId="0" xfId="0" applyFont="1" applyFill="1" applyAlignment="1">
      <alignment/>
    </xf>
    <xf numFmtId="0" fontId="6" fillId="0" borderId="0" xfId="56" applyFont="1" applyFill="1" applyAlignment="1">
      <alignment horizontal="center"/>
      <protection/>
    </xf>
    <xf numFmtId="164" fontId="6" fillId="0" borderId="0" xfId="56" applyNumberFormat="1" applyFont="1" applyFill="1" applyAlignment="1">
      <alignment/>
      <protection/>
    </xf>
    <xf numFmtId="164" fontId="6" fillId="0" borderId="0" xfId="56" applyNumberFormat="1" applyFont="1" applyFill="1" applyAlignment="1">
      <alignment horizontal="center"/>
      <protection/>
    </xf>
    <xf numFmtId="164" fontId="6" fillId="0" borderId="0" xfId="56" applyNumberFormat="1" applyFont="1" applyFill="1" applyBorder="1" applyAlignment="1">
      <alignment/>
      <protection/>
    </xf>
    <xf numFmtId="164" fontId="6" fillId="0" borderId="0" xfId="56" applyNumberFormat="1" applyFont="1" applyFill="1" applyBorder="1" applyAlignment="1">
      <alignment wrapText="1"/>
      <protection/>
    </xf>
    <xf numFmtId="0" fontId="53" fillId="0" borderId="0" xfId="0" applyFont="1" applyAlignment="1">
      <alignment/>
    </xf>
    <xf numFmtId="0" fontId="54" fillId="0" borderId="10" xfId="56" applyFont="1" applyBorder="1" applyAlignment="1">
      <alignment horizontal="left"/>
      <protection/>
    </xf>
    <xf numFmtId="0" fontId="53" fillId="0" borderId="10" xfId="56" applyFont="1" applyBorder="1" applyAlignment="1">
      <alignment horizontal="left"/>
      <protection/>
    </xf>
    <xf numFmtId="0" fontId="53" fillId="0" borderId="0" xfId="0" applyFont="1" applyAlignment="1">
      <alignment vertical="center"/>
    </xf>
    <xf numFmtId="0" fontId="53" fillId="0" borderId="10" xfId="56" applyFont="1" applyBorder="1" applyAlignment="1">
      <alignment horizontal="center" vertical="center"/>
      <protection/>
    </xf>
    <xf numFmtId="0" fontId="53" fillId="0" borderId="10" xfId="56" applyFont="1" applyBorder="1" applyAlignment="1">
      <alignment horizontal="center" vertical="center" wrapText="1"/>
      <protection/>
    </xf>
    <xf numFmtId="0" fontId="55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164" fontId="53" fillId="0" borderId="10" xfId="0" applyNumberFormat="1" applyFont="1" applyBorder="1" applyAlignment="1">
      <alignment horizontal="center" vertical="center" wrapText="1"/>
    </xf>
    <xf numFmtId="0" fontId="53" fillId="32" borderId="10" xfId="0" applyFont="1" applyFill="1" applyBorder="1" applyAlignment="1">
      <alignment horizontal="center" vertical="center"/>
    </xf>
    <xf numFmtId="0" fontId="53" fillId="32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53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0" fontId="8" fillId="0" borderId="11" xfId="0" applyNumberFormat="1" applyFont="1" applyFill="1" applyBorder="1" applyAlignment="1">
      <alignment wrapText="1"/>
    </xf>
    <xf numFmtId="0" fontId="53" fillId="0" borderId="10" xfId="56" applyFont="1" applyBorder="1" applyAlignment="1">
      <alignment horizontal="center" vertical="center"/>
      <protection/>
    </xf>
    <xf numFmtId="0" fontId="53" fillId="0" borderId="12" xfId="56" applyFont="1" applyBorder="1" applyAlignment="1">
      <alignment horizontal="left" vertical="center" wrapText="1"/>
      <protection/>
    </xf>
    <xf numFmtId="0" fontId="53" fillId="0" borderId="12" xfId="56" applyFont="1" applyBorder="1" applyAlignment="1">
      <alignment horizontal="left"/>
      <protection/>
    </xf>
    <xf numFmtId="0" fontId="53" fillId="0" borderId="12" xfId="56" applyFont="1" applyBorder="1" applyAlignment="1">
      <alignment horizontal="left" wrapText="1"/>
      <protection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/>
    </xf>
    <xf numFmtId="0" fontId="53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8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186" fontId="8" fillId="0" borderId="10" xfId="0" applyNumberFormat="1" applyFont="1" applyFill="1" applyBorder="1" applyAlignment="1">
      <alignment horizontal="right" vertical="center"/>
    </xf>
    <xf numFmtId="186" fontId="8" fillId="0" borderId="10" xfId="42" applyNumberFormat="1" applyFont="1" applyFill="1" applyBorder="1" applyAlignment="1">
      <alignment horizontal="center" vertical="center" wrapText="1"/>
    </xf>
    <xf numFmtId="186" fontId="8" fillId="0" borderId="10" xfId="0" applyNumberFormat="1" applyFont="1" applyFill="1" applyBorder="1" applyAlignment="1">
      <alignment horizontal="center"/>
    </xf>
    <xf numFmtId="186" fontId="8" fillId="0" borderId="13" xfId="0" applyNumberFormat="1" applyFont="1" applyFill="1" applyBorder="1" applyAlignment="1">
      <alignment horizontal="right" vertical="center"/>
    </xf>
    <xf numFmtId="186" fontId="9" fillId="0" borderId="10" xfId="54" applyNumberFormat="1" applyFont="1" applyFill="1" applyBorder="1" applyAlignment="1">
      <alignment vertical="center"/>
      <protection/>
    </xf>
    <xf numFmtId="186" fontId="9" fillId="0" borderId="10" xfId="42" applyNumberFormat="1" applyFont="1" applyFill="1" applyBorder="1" applyAlignment="1">
      <alignment horizontal="center" vertical="center" wrapText="1"/>
    </xf>
    <xf numFmtId="186" fontId="8" fillId="0" borderId="10" xfId="0" applyNumberFormat="1" applyFont="1" applyFill="1" applyBorder="1" applyAlignment="1">
      <alignment/>
    </xf>
    <xf numFmtId="10" fontId="8" fillId="34" borderId="13" xfId="0" applyNumberFormat="1" applyFont="1" applyFill="1" applyBorder="1" applyAlignment="1">
      <alignment horizontal="center" vertical="center"/>
    </xf>
    <xf numFmtId="164" fontId="6" fillId="0" borderId="0" xfId="56" applyNumberFormat="1" applyFont="1" applyAlignment="1">
      <alignment horizontal="center" wrapText="1"/>
      <protection/>
    </xf>
    <xf numFmtId="164" fontId="6" fillId="0" borderId="0" xfId="56" applyNumberFormat="1" applyFont="1" applyAlignment="1">
      <alignment horizontal="center"/>
      <protection/>
    </xf>
    <xf numFmtId="0" fontId="6" fillId="0" borderId="0" xfId="56" applyFont="1" applyAlignment="1">
      <alignment wrapText="1"/>
      <protection/>
    </xf>
    <xf numFmtId="0" fontId="6" fillId="0" borderId="0" xfId="0" applyFont="1" applyAlignment="1">
      <alignment wrapText="1"/>
    </xf>
    <xf numFmtId="0" fontId="54" fillId="0" borderId="10" xfId="56" applyFont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56" applyFont="1" applyFill="1" applyBorder="1" applyAlignment="1">
      <alignment wrapText="1"/>
      <protection/>
    </xf>
    <xf numFmtId="164" fontId="6" fillId="0" borderId="0" xfId="56" applyNumberFormat="1" applyFont="1" applyFill="1" applyAlignment="1">
      <alignment horizontal="center"/>
      <protection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164" fontId="6" fillId="0" borderId="0" xfId="56" applyNumberFormat="1" applyFont="1" applyFill="1" applyBorder="1" applyAlignment="1">
      <alignment horizontal="center"/>
      <protection/>
    </xf>
    <xf numFmtId="164" fontId="6" fillId="0" borderId="0" xfId="56" applyNumberFormat="1" applyFont="1" applyFill="1" applyBorder="1" applyAlignment="1">
      <alignment horizontal="center" wrapText="1"/>
      <protection/>
    </xf>
    <xf numFmtId="164" fontId="52" fillId="0" borderId="0" xfId="56" applyNumberFormat="1" applyFont="1" applyAlignment="1">
      <alignment horizontal="center" wrapText="1"/>
      <protection/>
    </xf>
    <xf numFmtId="164" fontId="52" fillId="0" borderId="0" xfId="56" applyNumberFormat="1" applyFont="1" applyAlignment="1">
      <alignment horizontal="center"/>
      <protection/>
    </xf>
    <xf numFmtId="0" fontId="53" fillId="0" borderId="10" xfId="56" applyFont="1" applyBorder="1" applyAlignment="1">
      <alignment horizontal="center" vertical="center"/>
      <protection/>
    </xf>
    <xf numFmtId="0" fontId="54" fillId="0" borderId="10" xfId="56" applyFont="1" applyBorder="1" applyAlignment="1">
      <alignment horizontal="center" vertical="center"/>
      <protection/>
    </xf>
    <xf numFmtId="0" fontId="53" fillId="0" borderId="10" xfId="56" applyFont="1" applyBorder="1" applyAlignment="1">
      <alignment horizontal="center" vertical="center" wrapText="1"/>
      <protection/>
    </xf>
    <xf numFmtId="0" fontId="53" fillId="0" borderId="11" xfId="56" applyFont="1" applyBorder="1" applyAlignment="1">
      <alignment horizontal="left" vertical="top" wrapText="1"/>
      <protection/>
    </xf>
    <xf numFmtId="0" fontId="53" fillId="0" borderId="12" xfId="56" applyFont="1" applyBorder="1" applyAlignment="1">
      <alignment horizontal="left" vertical="top" wrapText="1"/>
      <protection/>
    </xf>
    <xf numFmtId="0" fontId="53" fillId="0" borderId="13" xfId="56" applyFont="1" applyBorder="1" applyAlignment="1">
      <alignment horizontal="left" vertical="top" wrapText="1"/>
      <protection/>
    </xf>
    <xf numFmtId="0" fontId="54" fillId="0" borderId="12" xfId="56" applyFont="1" applyBorder="1" applyAlignment="1">
      <alignment horizontal="center"/>
      <protection/>
    </xf>
    <xf numFmtId="0" fontId="54" fillId="0" borderId="13" xfId="56" applyFont="1" applyBorder="1" applyAlignment="1">
      <alignment horizontal="center"/>
      <protection/>
    </xf>
    <xf numFmtId="0" fontId="54" fillId="0" borderId="10" xfId="56" applyFont="1" applyBorder="1" applyAlignment="1">
      <alignment horizontal="left" wrapText="1"/>
      <protection/>
    </xf>
    <xf numFmtId="0" fontId="53" fillId="0" borderId="10" xfId="56" applyFont="1" applyBorder="1" applyAlignment="1">
      <alignment horizontal="left" wrapText="1"/>
      <protection/>
    </xf>
    <xf numFmtId="0" fontId="54" fillId="0" borderId="12" xfId="56" applyFont="1" applyBorder="1" applyAlignment="1">
      <alignment horizontal="center" vertical="center"/>
      <protection/>
    </xf>
    <xf numFmtId="0" fontId="54" fillId="0" borderId="13" xfId="56" applyFont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54" fillId="0" borderId="0" xfId="56" applyFont="1" applyAlignment="1">
      <alignment horizontal="right"/>
      <protection/>
    </xf>
    <xf numFmtId="0" fontId="54" fillId="35" borderId="10" xfId="56" applyFont="1" applyFill="1" applyBorder="1" applyAlignment="1">
      <alignment horizontal="left" wrapText="1"/>
      <protection/>
    </xf>
    <xf numFmtId="0" fontId="53" fillId="35" borderId="10" xfId="56" applyFont="1" applyFill="1" applyBorder="1">
      <alignment/>
      <protection/>
    </xf>
    <xf numFmtId="0" fontId="54" fillId="0" borderId="11" xfId="56" applyFont="1" applyBorder="1" applyAlignment="1">
      <alignment horizontal="left" vertical="center" wrapText="1"/>
      <protection/>
    </xf>
    <xf numFmtId="0" fontId="53" fillId="0" borderId="13" xfId="56" applyFont="1" applyBorder="1" applyAlignment="1">
      <alignment horizontal="left" vertical="center" wrapText="1"/>
      <protection/>
    </xf>
    <xf numFmtId="0" fontId="7" fillId="0" borderId="12" xfId="56" applyFont="1" applyBorder="1" applyAlignment="1">
      <alignment horizontal="center" vertical="center" wrapText="1"/>
      <protection/>
    </xf>
    <xf numFmtId="0" fontId="53" fillId="0" borderId="12" xfId="56" applyFont="1" applyBorder="1" applyAlignment="1">
      <alignment horizontal="center" vertical="center"/>
      <protection/>
    </xf>
    <xf numFmtId="0" fontId="53" fillId="0" borderId="13" xfId="56" applyFont="1" applyBorder="1" applyAlignment="1">
      <alignment horizontal="center" vertical="center"/>
      <protection/>
    </xf>
    <xf numFmtId="0" fontId="54" fillId="0" borderId="10" xfId="56" applyFont="1" applyBorder="1" applyAlignment="1">
      <alignment horizontal="left"/>
      <protection/>
    </xf>
    <xf numFmtId="0" fontId="53" fillId="0" borderId="10" xfId="56" applyFont="1" applyBorder="1" applyAlignment="1">
      <alignment horizontal="left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 2" xfId="52"/>
    <cellStyle name="Normalny 4" xfId="53"/>
    <cellStyle name="Normalny 5" xfId="54"/>
    <cellStyle name="Normalny 6" xfId="55"/>
    <cellStyle name="Normalny_Arkusz1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01"/>
  <sheetViews>
    <sheetView tabSelected="1" zoomScalePageLayoutView="0" workbookViewId="0" topLeftCell="A23">
      <selection activeCell="S6" sqref="S6:S7"/>
    </sheetView>
  </sheetViews>
  <sheetFormatPr defaultColWidth="9.140625" defaultRowHeight="12.75"/>
  <cols>
    <col min="1" max="1" width="1.8515625" style="1" customWidth="1"/>
    <col min="2" max="2" width="3.28125" style="1" customWidth="1"/>
    <col min="3" max="3" width="17.140625" style="1" customWidth="1"/>
    <col min="4" max="4" width="23.8515625" style="1" customWidth="1"/>
    <col min="5" max="5" width="4.8515625" style="1" customWidth="1"/>
    <col min="6" max="6" width="8.57421875" style="1" customWidth="1"/>
    <col min="7" max="7" width="10.57421875" style="1" customWidth="1"/>
    <col min="8" max="8" width="13.140625" style="1" customWidth="1"/>
    <col min="9" max="9" width="6.140625" style="1" customWidth="1"/>
    <col min="10" max="10" width="12.421875" style="1" customWidth="1"/>
    <col min="11" max="11" width="13.28125" style="1" customWidth="1"/>
    <col min="12" max="12" width="23.57421875" style="1" customWidth="1"/>
    <col min="13" max="16384" width="9.140625" style="1" customWidth="1"/>
  </cols>
  <sheetData>
    <row r="1" ht="12">
      <c r="K1" s="54" t="s">
        <v>179</v>
      </c>
    </row>
    <row r="2" spans="9:12" ht="12.75" customHeight="1">
      <c r="I2" s="91" t="s">
        <v>91</v>
      </c>
      <c r="J2" s="91"/>
      <c r="K2" s="91"/>
      <c r="L2" s="91"/>
    </row>
    <row r="3" spans="2:13" s="6" customFormat="1" ht="12.7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19"/>
    </row>
    <row r="4" spans="2:13" s="6" customFormat="1" ht="16.5" customHeight="1">
      <c r="B4" s="93" t="s">
        <v>44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19"/>
    </row>
    <row r="5" spans="2:13" s="6" customFormat="1" ht="36" customHeight="1">
      <c r="B5" s="95" t="s">
        <v>8</v>
      </c>
      <c r="C5" s="96"/>
      <c r="D5" s="40"/>
      <c r="E5" s="97" t="s">
        <v>48</v>
      </c>
      <c r="F5" s="97"/>
      <c r="G5" s="98"/>
      <c r="H5" s="98"/>
      <c r="I5" s="98"/>
      <c r="J5" s="98"/>
      <c r="K5" s="98"/>
      <c r="L5" s="99"/>
      <c r="M5" s="19"/>
    </row>
    <row r="6" spans="2:13" s="6" customFormat="1" ht="12.75">
      <c r="B6" s="100" t="s">
        <v>6</v>
      </c>
      <c r="C6" s="101"/>
      <c r="D6" s="41"/>
      <c r="E6" s="85" t="s">
        <v>45</v>
      </c>
      <c r="F6" s="85"/>
      <c r="G6" s="85"/>
      <c r="H6" s="85"/>
      <c r="I6" s="85"/>
      <c r="J6" s="85"/>
      <c r="K6" s="85"/>
      <c r="L6" s="86"/>
      <c r="M6" s="19"/>
    </row>
    <row r="7" spans="2:13" s="6" customFormat="1" ht="12.75">
      <c r="B7" s="20" t="s">
        <v>7</v>
      </c>
      <c r="C7" s="21"/>
      <c r="D7" s="41"/>
      <c r="E7" s="85" t="s">
        <v>37</v>
      </c>
      <c r="F7" s="85"/>
      <c r="G7" s="85"/>
      <c r="H7" s="85"/>
      <c r="I7" s="85"/>
      <c r="J7" s="85"/>
      <c r="K7" s="85"/>
      <c r="L7" s="86"/>
      <c r="M7" s="19"/>
    </row>
    <row r="8" spans="2:13" s="6" customFormat="1" ht="25.5" customHeight="1">
      <c r="B8" s="87" t="s">
        <v>22</v>
      </c>
      <c r="C8" s="88"/>
      <c r="D8" s="42"/>
      <c r="E8" s="89"/>
      <c r="F8" s="89"/>
      <c r="G8" s="89"/>
      <c r="H8" s="89"/>
      <c r="I8" s="89"/>
      <c r="J8" s="89"/>
      <c r="K8" s="89"/>
      <c r="L8" s="90"/>
      <c r="M8" s="19"/>
    </row>
    <row r="9" spans="2:13" s="6" customFormat="1" ht="21" customHeight="1">
      <c r="B9" s="67" t="s">
        <v>34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19"/>
    </row>
    <row r="10" spans="2:13" s="10" customFormat="1" ht="27.75" customHeight="1">
      <c r="B10" s="82" t="s">
        <v>9</v>
      </c>
      <c r="C10" s="83"/>
      <c r="D10" s="84"/>
      <c r="E10" s="80"/>
      <c r="F10" s="80"/>
      <c r="G10" s="80"/>
      <c r="H10" s="80"/>
      <c r="I10" s="80"/>
      <c r="J10" s="80"/>
      <c r="K10" s="80"/>
      <c r="L10" s="80"/>
      <c r="M10" s="22"/>
    </row>
    <row r="11" spans="2:13" s="10" customFormat="1" ht="27.75" customHeight="1">
      <c r="B11" s="82" t="s">
        <v>10</v>
      </c>
      <c r="C11" s="83"/>
      <c r="D11" s="84"/>
      <c r="E11" s="80"/>
      <c r="F11" s="80"/>
      <c r="G11" s="80"/>
      <c r="H11" s="80"/>
      <c r="I11" s="80"/>
      <c r="J11" s="80"/>
      <c r="K11" s="80"/>
      <c r="L11" s="80"/>
      <c r="M11" s="22"/>
    </row>
    <row r="12" spans="2:13" s="10" customFormat="1" ht="15" customHeight="1">
      <c r="B12" s="81" t="s">
        <v>11</v>
      </c>
      <c r="C12" s="79"/>
      <c r="D12" s="39"/>
      <c r="E12" s="80"/>
      <c r="F12" s="80"/>
      <c r="G12" s="80"/>
      <c r="H12" s="81" t="s">
        <v>16</v>
      </c>
      <c r="I12" s="79"/>
      <c r="J12" s="23"/>
      <c r="K12" s="80"/>
      <c r="L12" s="80"/>
      <c r="M12" s="22"/>
    </row>
    <row r="13" spans="2:13" s="10" customFormat="1" ht="13.5" customHeight="1">
      <c r="B13" s="79" t="s">
        <v>12</v>
      </c>
      <c r="C13" s="79"/>
      <c r="D13" s="39"/>
      <c r="E13" s="80"/>
      <c r="F13" s="80"/>
      <c r="G13" s="80"/>
      <c r="H13" s="81" t="s">
        <v>17</v>
      </c>
      <c r="I13" s="79"/>
      <c r="J13" s="23"/>
      <c r="K13" s="80"/>
      <c r="L13" s="80"/>
      <c r="M13" s="22"/>
    </row>
    <row r="14" spans="2:13" s="10" customFormat="1" ht="17.25" customHeight="1">
      <c r="B14" s="79" t="s">
        <v>13</v>
      </c>
      <c r="C14" s="79"/>
      <c r="D14" s="39"/>
      <c r="E14" s="80"/>
      <c r="F14" s="80"/>
      <c r="G14" s="80"/>
      <c r="H14" s="81" t="s">
        <v>18</v>
      </c>
      <c r="I14" s="79"/>
      <c r="J14" s="23"/>
      <c r="K14" s="80"/>
      <c r="L14" s="80"/>
      <c r="M14" s="22"/>
    </row>
    <row r="15" spans="2:13" s="10" customFormat="1" ht="15" customHeight="1">
      <c r="B15" s="79" t="s">
        <v>14</v>
      </c>
      <c r="C15" s="79"/>
      <c r="D15" s="39"/>
      <c r="E15" s="80"/>
      <c r="F15" s="80"/>
      <c r="G15" s="80"/>
      <c r="H15" s="81" t="s">
        <v>20</v>
      </c>
      <c r="I15" s="79"/>
      <c r="J15" s="23"/>
      <c r="K15" s="80"/>
      <c r="L15" s="80"/>
      <c r="M15" s="22"/>
    </row>
    <row r="16" spans="2:13" s="10" customFormat="1" ht="17.25" customHeight="1">
      <c r="B16" s="79" t="s">
        <v>15</v>
      </c>
      <c r="C16" s="79"/>
      <c r="D16" s="39"/>
      <c r="E16" s="80"/>
      <c r="F16" s="80"/>
      <c r="G16" s="80"/>
      <c r="H16" s="81" t="s">
        <v>19</v>
      </c>
      <c r="I16" s="81"/>
      <c r="J16" s="24"/>
      <c r="K16" s="80"/>
      <c r="L16" s="80"/>
      <c r="M16" s="22"/>
    </row>
    <row r="17" spans="2:13" ht="12.75" customHeight="1">
      <c r="B17" s="67" t="s">
        <v>49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25"/>
    </row>
    <row r="18" spans="2:13" ht="14.25" customHeight="1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25"/>
    </row>
    <row r="19" spans="2:13" s="6" customFormat="1" ht="50.25" customHeight="1">
      <c r="B19" s="26" t="s">
        <v>0</v>
      </c>
      <c r="C19" s="26" t="s">
        <v>1</v>
      </c>
      <c r="D19" s="26" t="s">
        <v>52</v>
      </c>
      <c r="E19" s="26" t="s">
        <v>36</v>
      </c>
      <c r="F19" s="26" t="s">
        <v>90</v>
      </c>
      <c r="G19" s="26" t="s">
        <v>4</v>
      </c>
      <c r="H19" s="27" t="s">
        <v>30</v>
      </c>
      <c r="I19" s="27" t="s">
        <v>29</v>
      </c>
      <c r="J19" s="27" t="s">
        <v>38</v>
      </c>
      <c r="K19" s="27" t="s">
        <v>2</v>
      </c>
      <c r="L19" s="27" t="s">
        <v>3</v>
      </c>
      <c r="M19" s="19"/>
    </row>
    <row r="20" spans="2:13" s="11" customFormat="1" ht="15.75" customHeight="1">
      <c r="B20" s="28" t="s">
        <v>23</v>
      </c>
      <c r="C20" s="28" t="s">
        <v>24</v>
      </c>
      <c r="D20" s="28" t="s">
        <v>35</v>
      </c>
      <c r="E20" s="28" t="s">
        <v>50</v>
      </c>
      <c r="F20" s="28"/>
      <c r="G20" s="29" t="s">
        <v>51</v>
      </c>
      <c r="H20" s="29" t="s">
        <v>25</v>
      </c>
      <c r="I20" s="29" t="s">
        <v>26</v>
      </c>
      <c r="J20" s="29" t="s">
        <v>27</v>
      </c>
      <c r="K20" s="29" t="s">
        <v>28</v>
      </c>
      <c r="L20" s="29" t="s">
        <v>53</v>
      </c>
      <c r="M20" s="30"/>
    </row>
    <row r="21" spans="2:13" s="6" customFormat="1" ht="63.75">
      <c r="B21" s="31">
        <v>1</v>
      </c>
      <c r="C21" s="43" t="s">
        <v>54</v>
      </c>
      <c r="D21" s="32" t="s">
        <v>56</v>
      </c>
      <c r="E21" s="36" t="s">
        <v>39</v>
      </c>
      <c r="F21" s="36">
        <v>1100</v>
      </c>
      <c r="G21" s="55"/>
      <c r="H21" s="55">
        <f>G21*F21</f>
        <v>0</v>
      </c>
      <c r="I21" s="56"/>
      <c r="J21" s="56">
        <f>I21*H21</f>
        <v>0</v>
      </c>
      <c r="K21" s="55">
        <f>H21+J21</f>
        <v>0</v>
      </c>
      <c r="L21" s="57"/>
      <c r="M21" s="33"/>
    </row>
    <row r="22" spans="2:13" s="6" customFormat="1" ht="63.75">
      <c r="B22" s="31">
        <v>2</v>
      </c>
      <c r="C22" s="43" t="s">
        <v>55</v>
      </c>
      <c r="D22" s="32" t="s">
        <v>57</v>
      </c>
      <c r="E22" s="36" t="s">
        <v>39</v>
      </c>
      <c r="F22" s="36">
        <v>15</v>
      </c>
      <c r="G22" s="55"/>
      <c r="H22" s="55">
        <f aca="true" t="shared" si="0" ref="H22:H83">G22*F22</f>
        <v>0</v>
      </c>
      <c r="I22" s="56"/>
      <c r="J22" s="56">
        <f aca="true" t="shared" si="1" ref="J22:J84">I22*H22</f>
        <v>0</v>
      </c>
      <c r="K22" s="55">
        <f aca="true" t="shared" si="2" ref="K22:K84">H22+J22</f>
        <v>0</v>
      </c>
      <c r="L22" s="57"/>
      <c r="M22" s="33"/>
    </row>
    <row r="23" spans="2:13" s="6" customFormat="1" ht="25.5">
      <c r="B23" s="31">
        <v>3</v>
      </c>
      <c r="C23" s="43" t="s">
        <v>64</v>
      </c>
      <c r="D23" s="32" t="s">
        <v>58</v>
      </c>
      <c r="E23" s="36" t="s">
        <v>41</v>
      </c>
      <c r="F23" s="36">
        <v>10</v>
      </c>
      <c r="G23" s="55"/>
      <c r="H23" s="55">
        <f t="shared" si="0"/>
        <v>0</v>
      </c>
      <c r="I23" s="56"/>
      <c r="J23" s="56">
        <f t="shared" si="1"/>
        <v>0</v>
      </c>
      <c r="K23" s="55">
        <f t="shared" si="2"/>
        <v>0</v>
      </c>
      <c r="L23" s="57"/>
      <c r="M23" s="33"/>
    </row>
    <row r="24" spans="2:13" s="6" customFormat="1" ht="12.75">
      <c r="B24" s="31">
        <v>4</v>
      </c>
      <c r="C24" s="43" t="s">
        <v>59</v>
      </c>
      <c r="D24" s="32" t="s">
        <v>92</v>
      </c>
      <c r="E24" s="36" t="s">
        <v>41</v>
      </c>
      <c r="F24" s="36">
        <v>5</v>
      </c>
      <c r="G24" s="55"/>
      <c r="H24" s="55">
        <f t="shared" si="0"/>
        <v>0</v>
      </c>
      <c r="I24" s="56"/>
      <c r="J24" s="56">
        <f t="shared" si="1"/>
        <v>0</v>
      </c>
      <c r="K24" s="55">
        <f t="shared" si="2"/>
        <v>0</v>
      </c>
      <c r="L24" s="57"/>
      <c r="M24" s="33"/>
    </row>
    <row r="25" spans="2:13" s="6" customFormat="1" ht="12.75">
      <c r="B25" s="31">
        <v>5</v>
      </c>
      <c r="C25" s="43" t="s">
        <v>60</v>
      </c>
      <c r="D25" s="32" t="s">
        <v>93</v>
      </c>
      <c r="E25" s="36" t="s">
        <v>41</v>
      </c>
      <c r="F25" s="36">
        <v>5</v>
      </c>
      <c r="G25" s="55"/>
      <c r="H25" s="55">
        <f t="shared" si="0"/>
        <v>0</v>
      </c>
      <c r="I25" s="56"/>
      <c r="J25" s="56">
        <f t="shared" si="1"/>
        <v>0</v>
      </c>
      <c r="K25" s="55">
        <f t="shared" si="2"/>
        <v>0</v>
      </c>
      <c r="L25" s="57"/>
      <c r="M25" s="33"/>
    </row>
    <row r="26" spans="2:13" s="6" customFormat="1" ht="12.75">
      <c r="B26" s="31">
        <v>6</v>
      </c>
      <c r="C26" s="44" t="s">
        <v>61</v>
      </c>
      <c r="D26" s="34" t="s">
        <v>94</v>
      </c>
      <c r="E26" s="36" t="s">
        <v>41</v>
      </c>
      <c r="F26" s="36">
        <v>15</v>
      </c>
      <c r="G26" s="55"/>
      <c r="H26" s="55">
        <f t="shared" si="0"/>
        <v>0</v>
      </c>
      <c r="I26" s="56"/>
      <c r="J26" s="56">
        <f t="shared" si="1"/>
        <v>0</v>
      </c>
      <c r="K26" s="55">
        <f t="shared" si="2"/>
        <v>0</v>
      </c>
      <c r="L26" s="57"/>
      <c r="M26" s="33"/>
    </row>
    <row r="27" spans="2:13" s="6" customFormat="1" ht="12.75">
      <c r="B27" s="31">
        <v>7</v>
      </c>
      <c r="C27" s="43" t="s">
        <v>62</v>
      </c>
      <c r="D27" s="32" t="s">
        <v>95</v>
      </c>
      <c r="E27" s="36" t="s">
        <v>41</v>
      </c>
      <c r="F27" s="36">
        <v>15</v>
      </c>
      <c r="G27" s="55"/>
      <c r="H27" s="55">
        <f t="shared" si="0"/>
        <v>0</v>
      </c>
      <c r="I27" s="56"/>
      <c r="J27" s="56">
        <f t="shared" si="1"/>
        <v>0</v>
      </c>
      <c r="K27" s="55">
        <f t="shared" si="2"/>
        <v>0</v>
      </c>
      <c r="L27" s="57"/>
      <c r="M27" s="33"/>
    </row>
    <row r="28" spans="2:13" s="6" customFormat="1" ht="12.75">
      <c r="B28" s="31">
        <v>8</v>
      </c>
      <c r="C28" s="44" t="s">
        <v>63</v>
      </c>
      <c r="D28" s="34" t="s">
        <v>65</v>
      </c>
      <c r="E28" s="36" t="s">
        <v>41</v>
      </c>
      <c r="F28" s="36">
        <v>15</v>
      </c>
      <c r="G28" s="55"/>
      <c r="H28" s="55">
        <f t="shared" si="0"/>
        <v>0</v>
      </c>
      <c r="I28" s="56"/>
      <c r="J28" s="56">
        <f t="shared" si="1"/>
        <v>0</v>
      </c>
      <c r="K28" s="55">
        <f t="shared" si="2"/>
        <v>0</v>
      </c>
      <c r="L28" s="57"/>
      <c r="M28" s="33"/>
    </row>
    <row r="29" spans="2:13" s="6" customFormat="1" ht="38.25">
      <c r="B29" s="31">
        <v>9</v>
      </c>
      <c r="C29" s="45" t="s">
        <v>173</v>
      </c>
      <c r="D29" s="35" t="s">
        <v>66</v>
      </c>
      <c r="E29" s="36" t="s">
        <v>96</v>
      </c>
      <c r="F29" s="36">
        <v>50</v>
      </c>
      <c r="G29" s="55"/>
      <c r="H29" s="55">
        <f t="shared" si="0"/>
        <v>0</v>
      </c>
      <c r="I29" s="56"/>
      <c r="J29" s="56">
        <f t="shared" si="1"/>
        <v>0</v>
      </c>
      <c r="K29" s="55">
        <f t="shared" si="2"/>
        <v>0</v>
      </c>
      <c r="L29" s="57"/>
      <c r="M29" s="33"/>
    </row>
    <row r="30" spans="2:13" s="6" customFormat="1" ht="51">
      <c r="B30" s="31">
        <v>10</v>
      </c>
      <c r="C30" s="43" t="s">
        <v>68</v>
      </c>
      <c r="D30" s="35" t="s">
        <v>67</v>
      </c>
      <c r="E30" s="36" t="s">
        <v>96</v>
      </c>
      <c r="F30" s="36">
        <v>80</v>
      </c>
      <c r="G30" s="55"/>
      <c r="H30" s="55">
        <f t="shared" si="0"/>
        <v>0</v>
      </c>
      <c r="I30" s="56"/>
      <c r="J30" s="56">
        <f t="shared" si="1"/>
        <v>0</v>
      </c>
      <c r="K30" s="55">
        <f t="shared" si="2"/>
        <v>0</v>
      </c>
      <c r="L30" s="57"/>
      <c r="M30" s="33"/>
    </row>
    <row r="31" spans="2:13" s="6" customFormat="1" ht="51">
      <c r="B31" s="31">
        <v>11</v>
      </c>
      <c r="C31" s="43" t="s">
        <v>69</v>
      </c>
      <c r="D31" s="35" t="s">
        <v>66</v>
      </c>
      <c r="E31" s="36" t="s">
        <v>96</v>
      </c>
      <c r="F31" s="36">
        <v>80</v>
      </c>
      <c r="G31" s="55"/>
      <c r="H31" s="55">
        <f t="shared" si="0"/>
        <v>0</v>
      </c>
      <c r="I31" s="56"/>
      <c r="J31" s="56">
        <f t="shared" si="1"/>
        <v>0</v>
      </c>
      <c r="K31" s="55">
        <f t="shared" si="2"/>
        <v>0</v>
      </c>
      <c r="L31" s="57"/>
      <c r="M31" s="33"/>
    </row>
    <row r="32" spans="2:13" s="6" customFormat="1" ht="25.5">
      <c r="B32" s="31">
        <v>12</v>
      </c>
      <c r="C32" s="43" t="s">
        <v>174</v>
      </c>
      <c r="D32" s="35" t="s">
        <v>175</v>
      </c>
      <c r="E32" s="36" t="s">
        <v>96</v>
      </c>
      <c r="F32" s="36">
        <v>50</v>
      </c>
      <c r="G32" s="55"/>
      <c r="H32" s="55">
        <f t="shared" si="0"/>
        <v>0</v>
      </c>
      <c r="I32" s="56"/>
      <c r="J32" s="56">
        <f t="shared" si="1"/>
        <v>0</v>
      </c>
      <c r="K32" s="55">
        <f t="shared" si="2"/>
        <v>0</v>
      </c>
      <c r="L32" s="57"/>
      <c r="M32" s="33"/>
    </row>
    <row r="33" spans="2:13" s="6" customFormat="1" ht="76.5">
      <c r="B33" s="31">
        <v>13</v>
      </c>
      <c r="C33" s="46" t="s">
        <v>70</v>
      </c>
      <c r="D33" s="37" t="s">
        <v>169</v>
      </c>
      <c r="E33" s="36" t="s">
        <v>41</v>
      </c>
      <c r="F33" s="36">
        <v>75</v>
      </c>
      <c r="G33" s="55"/>
      <c r="H33" s="55">
        <f t="shared" si="0"/>
        <v>0</v>
      </c>
      <c r="I33" s="56"/>
      <c r="J33" s="56">
        <f t="shared" si="1"/>
        <v>0</v>
      </c>
      <c r="K33" s="55">
        <f t="shared" si="2"/>
        <v>0</v>
      </c>
      <c r="L33" s="57"/>
      <c r="M33" s="33"/>
    </row>
    <row r="34" spans="2:13" s="6" customFormat="1" ht="76.5">
      <c r="B34" s="31">
        <v>14</v>
      </c>
      <c r="C34" s="43" t="s">
        <v>72</v>
      </c>
      <c r="D34" s="32" t="s">
        <v>71</v>
      </c>
      <c r="E34" s="36" t="s">
        <v>40</v>
      </c>
      <c r="F34" s="36">
        <v>200</v>
      </c>
      <c r="G34" s="55"/>
      <c r="H34" s="55">
        <f t="shared" si="0"/>
        <v>0</v>
      </c>
      <c r="I34" s="56"/>
      <c r="J34" s="56">
        <f t="shared" si="1"/>
        <v>0</v>
      </c>
      <c r="K34" s="55">
        <f t="shared" si="2"/>
        <v>0</v>
      </c>
      <c r="L34" s="57"/>
      <c r="M34" s="33"/>
    </row>
    <row r="35" spans="2:13" s="6" customFormat="1" ht="76.5">
      <c r="B35" s="31">
        <v>15</v>
      </c>
      <c r="C35" s="43" t="s">
        <v>74</v>
      </c>
      <c r="D35" s="32" t="s">
        <v>73</v>
      </c>
      <c r="E35" s="36" t="s">
        <v>40</v>
      </c>
      <c r="F35" s="36">
        <v>400</v>
      </c>
      <c r="G35" s="55"/>
      <c r="H35" s="55">
        <f t="shared" si="0"/>
        <v>0</v>
      </c>
      <c r="I35" s="56"/>
      <c r="J35" s="56">
        <f t="shared" si="1"/>
        <v>0</v>
      </c>
      <c r="K35" s="55">
        <f t="shared" si="2"/>
        <v>0</v>
      </c>
      <c r="L35" s="57"/>
      <c r="M35" s="33"/>
    </row>
    <row r="36" spans="2:13" s="6" customFormat="1" ht="128.25" customHeight="1">
      <c r="B36" s="31">
        <v>16</v>
      </c>
      <c r="C36" s="47" t="s">
        <v>78</v>
      </c>
      <c r="D36" s="38" t="s">
        <v>75</v>
      </c>
      <c r="E36" s="36" t="s">
        <v>40</v>
      </c>
      <c r="F36" s="36">
        <v>200</v>
      </c>
      <c r="G36" s="55"/>
      <c r="H36" s="55">
        <f t="shared" si="0"/>
        <v>0</v>
      </c>
      <c r="I36" s="56"/>
      <c r="J36" s="56">
        <f t="shared" si="1"/>
        <v>0</v>
      </c>
      <c r="K36" s="55">
        <f t="shared" si="2"/>
        <v>0</v>
      </c>
      <c r="L36" s="57"/>
      <c r="M36" s="33"/>
    </row>
    <row r="37" spans="2:13" s="6" customFormat="1" ht="127.5">
      <c r="B37" s="31">
        <v>17</v>
      </c>
      <c r="C37" s="47" t="s">
        <v>77</v>
      </c>
      <c r="D37" s="38" t="s">
        <v>75</v>
      </c>
      <c r="E37" s="36" t="s">
        <v>40</v>
      </c>
      <c r="F37" s="36">
        <v>350</v>
      </c>
      <c r="G37" s="55"/>
      <c r="H37" s="55">
        <f t="shared" si="0"/>
        <v>0</v>
      </c>
      <c r="I37" s="56"/>
      <c r="J37" s="56">
        <f t="shared" si="1"/>
        <v>0</v>
      </c>
      <c r="K37" s="55">
        <f t="shared" si="2"/>
        <v>0</v>
      </c>
      <c r="L37" s="57"/>
      <c r="M37" s="33"/>
    </row>
    <row r="38" spans="2:13" s="6" customFormat="1" ht="127.5">
      <c r="B38" s="31">
        <v>18</v>
      </c>
      <c r="C38" s="47" t="s">
        <v>76</v>
      </c>
      <c r="D38" s="38" t="s">
        <v>75</v>
      </c>
      <c r="E38" s="36" t="s">
        <v>40</v>
      </c>
      <c r="F38" s="36">
        <v>1200</v>
      </c>
      <c r="G38" s="55"/>
      <c r="H38" s="55">
        <f t="shared" si="0"/>
        <v>0</v>
      </c>
      <c r="I38" s="56"/>
      <c r="J38" s="56">
        <f t="shared" si="1"/>
        <v>0</v>
      </c>
      <c r="K38" s="55">
        <f t="shared" si="2"/>
        <v>0</v>
      </c>
      <c r="L38" s="57"/>
      <c r="M38" s="33"/>
    </row>
    <row r="39" spans="2:13" s="6" customFormat="1" ht="53.25" customHeight="1">
      <c r="B39" s="31">
        <v>19</v>
      </c>
      <c r="C39" s="43" t="s">
        <v>79</v>
      </c>
      <c r="D39" s="32" t="s">
        <v>80</v>
      </c>
      <c r="E39" s="36" t="s">
        <v>41</v>
      </c>
      <c r="F39" s="36">
        <v>100</v>
      </c>
      <c r="G39" s="55"/>
      <c r="H39" s="55">
        <f t="shared" si="0"/>
        <v>0</v>
      </c>
      <c r="I39" s="56"/>
      <c r="J39" s="56">
        <f t="shared" si="1"/>
        <v>0</v>
      </c>
      <c r="K39" s="55">
        <f t="shared" si="2"/>
        <v>0</v>
      </c>
      <c r="L39" s="57"/>
      <c r="M39" s="33"/>
    </row>
    <row r="40" spans="2:13" s="6" customFormat="1" ht="102">
      <c r="B40" s="31">
        <v>20</v>
      </c>
      <c r="C40" s="43" t="s">
        <v>81</v>
      </c>
      <c r="D40" s="32" t="s">
        <v>82</v>
      </c>
      <c r="E40" s="36" t="s">
        <v>41</v>
      </c>
      <c r="F40" s="36">
        <v>30</v>
      </c>
      <c r="G40" s="55"/>
      <c r="H40" s="55">
        <f t="shared" si="0"/>
        <v>0</v>
      </c>
      <c r="I40" s="56"/>
      <c r="J40" s="56">
        <f t="shared" si="1"/>
        <v>0</v>
      </c>
      <c r="K40" s="55">
        <f t="shared" si="2"/>
        <v>0</v>
      </c>
      <c r="L40" s="57"/>
      <c r="M40" s="33"/>
    </row>
    <row r="41" spans="2:13" s="6" customFormat="1" ht="51">
      <c r="B41" s="31">
        <v>21</v>
      </c>
      <c r="C41" s="48" t="s">
        <v>83</v>
      </c>
      <c r="D41" s="49" t="s">
        <v>84</v>
      </c>
      <c r="E41" s="36" t="s">
        <v>41</v>
      </c>
      <c r="F41" s="53">
        <v>50</v>
      </c>
      <c r="G41" s="58"/>
      <c r="H41" s="55">
        <f t="shared" si="0"/>
        <v>0</v>
      </c>
      <c r="I41" s="56"/>
      <c r="J41" s="56">
        <f t="shared" si="1"/>
        <v>0</v>
      </c>
      <c r="K41" s="55">
        <f t="shared" si="2"/>
        <v>0</v>
      </c>
      <c r="L41" s="57"/>
      <c r="M41" s="33"/>
    </row>
    <row r="42" spans="2:13" s="6" customFormat="1" ht="38.25" customHeight="1">
      <c r="B42" s="31">
        <v>22</v>
      </c>
      <c r="C42" s="48" t="s">
        <v>85</v>
      </c>
      <c r="D42" s="49" t="s">
        <v>86</v>
      </c>
      <c r="E42" s="36" t="s">
        <v>40</v>
      </c>
      <c r="F42" s="53">
        <v>250</v>
      </c>
      <c r="G42" s="58"/>
      <c r="H42" s="55">
        <f t="shared" si="0"/>
        <v>0</v>
      </c>
      <c r="I42" s="56"/>
      <c r="J42" s="56">
        <f t="shared" si="1"/>
        <v>0</v>
      </c>
      <c r="K42" s="55">
        <f t="shared" si="2"/>
        <v>0</v>
      </c>
      <c r="L42" s="57"/>
      <c r="M42" s="33"/>
    </row>
    <row r="43" spans="2:13" s="6" customFormat="1" ht="89.25">
      <c r="B43" s="31">
        <v>23</v>
      </c>
      <c r="C43" s="48" t="s">
        <v>87</v>
      </c>
      <c r="D43" s="49" t="s">
        <v>177</v>
      </c>
      <c r="E43" s="36" t="s">
        <v>40</v>
      </c>
      <c r="F43" s="53">
        <v>100</v>
      </c>
      <c r="G43" s="58"/>
      <c r="H43" s="55">
        <f t="shared" si="0"/>
        <v>0</v>
      </c>
      <c r="I43" s="56"/>
      <c r="J43" s="56">
        <f t="shared" si="1"/>
        <v>0</v>
      </c>
      <c r="K43" s="55">
        <f t="shared" si="2"/>
        <v>0</v>
      </c>
      <c r="L43" s="57"/>
      <c r="M43" s="33"/>
    </row>
    <row r="44" spans="2:13" s="6" customFormat="1" ht="76.5">
      <c r="B44" s="31">
        <v>24</v>
      </c>
      <c r="C44" s="48" t="s">
        <v>88</v>
      </c>
      <c r="D44" s="49" t="s">
        <v>89</v>
      </c>
      <c r="E44" s="36" t="s">
        <v>40</v>
      </c>
      <c r="F44" s="53">
        <v>300</v>
      </c>
      <c r="G44" s="58"/>
      <c r="H44" s="55">
        <f t="shared" si="0"/>
        <v>0</v>
      </c>
      <c r="I44" s="56"/>
      <c r="J44" s="56">
        <f t="shared" si="1"/>
        <v>0</v>
      </c>
      <c r="K44" s="55">
        <f t="shared" si="2"/>
        <v>0</v>
      </c>
      <c r="L44" s="57"/>
      <c r="M44" s="33"/>
    </row>
    <row r="45" spans="2:13" s="6" customFormat="1" ht="76.5">
      <c r="B45" s="31">
        <v>25</v>
      </c>
      <c r="C45" s="48" t="s">
        <v>97</v>
      </c>
      <c r="D45" s="49" t="s">
        <v>98</v>
      </c>
      <c r="E45" s="36" t="s">
        <v>41</v>
      </c>
      <c r="F45" s="53">
        <v>30</v>
      </c>
      <c r="G45" s="58"/>
      <c r="H45" s="55">
        <f t="shared" si="0"/>
        <v>0</v>
      </c>
      <c r="I45" s="56"/>
      <c r="J45" s="56">
        <f t="shared" si="1"/>
        <v>0</v>
      </c>
      <c r="K45" s="55">
        <f t="shared" si="2"/>
        <v>0</v>
      </c>
      <c r="L45" s="57"/>
      <c r="M45" s="33"/>
    </row>
    <row r="46" spans="2:13" s="6" customFormat="1" ht="76.5">
      <c r="B46" s="31">
        <v>26</v>
      </c>
      <c r="C46" s="48" t="s">
        <v>99</v>
      </c>
      <c r="D46" s="49" t="s">
        <v>100</v>
      </c>
      <c r="E46" s="36" t="s">
        <v>41</v>
      </c>
      <c r="F46" s="53">
        <v>20</v>
      </c>
      <c r="G46" s="58"/>
      <c r="H46" s="55">
        <f t="shared" si="0"/>
        <v>0</v>
      </c>
      <c r="I46" s="56"/>
      <c r="J46" s="56">
        <f t="shared" si="1"/>
        <v>0</v>
      </c>
      <c r="K46" s="55">
        <f t="shared" si="2"/>
        <v>0</v>
      </c>
      <c r="L46" s="57"/>
      <c r="M46" s="33"/>
    </row>
    <row r="47" spans="2:13" s="6" customFormat="1" ht="50.25" customHeight="1">
      <c r="B47" s="31">
        <v>27</v>
      </c>
      <c r="C47" s="48" t="s">
        <v>101</v>
      </c>
      <c r="D47" s="49" t="s">
        <v>176</v>
      </c>
      <c r="E47" s="36" t="s">
        <v>40</v>
      </c>
      <c r="F47" s="53">
        <v>25</v>
      </c>
      <c r="G47" s="58"/>
      <c r="H47" s="55">
        <f t="shared" si="0"/>
        <v>0</v>
      </c>
      <c r="I47" s="56"/>
      <c r="J47" s="56">
        <f t="shared" si="1"/>
        <v>0</v>
      </c>
      <c r="K47" s="55">
        <f t="shared" si="2"/>
        <v>0</v>
      </c>
      <c r="L47" s="57"/>
      <c r="M47" s="33"/>
    </row>
    <row r="48" spans="2:13" s="6" customFormat="1" ht="38.25">
      <c r="B48" s="31">
        <v>28</v>
      </c>
      <c r="C48" s="48" t="s">
        <v>102</v>
      </c>
      <c r="D48" s="49" t="s">
        <v>103</v>
      </c>
      <c r="E48" s="36" t="s">
        <v>40</v>
      </c>
      <c r="F48" s="53">
        <v>50</v>
      </c>
      <c r="G48" s="58"/>
      <c r="H48" s="55">
        <f t="shared" si="0"/>
        <v>0</v>
      </c>
      <c r="I48" s="56"/>
      <c r="J48" s="56">
        <f t="shared" si="1"/>
        <v>0</v>
      </c>
      <c r="K48" s="55">
        <f t="shared" si="2"/>
        <v>0</v>
      </c>
      <c r="L48" s="57"/>
      <c r="M48" s="33"/>
    </row>
    <row r="49" spans="2:13" s="6" customFormat="1" ht="25.5">
      <c r="B49" s="31">
        <v>29</v>
      </c>
      <c r="C49" s="48" t="s">
        <v>104</v>
      </c>
      <c r="D49" s="49" t="s">
        <v>105</v>
      </c>
      <c r="E49" s="36" t="s">
        <v>40</v>
      </c>
      <c r="F49" s="53">
        <v>50</v>
      </c>
      <c r="G49" s="58"/>
      <c r="H49" s="55">
        <f t="shared" si="0"/>
        <v>0</v>
      </c>
      <c r="I49" s="56"/>
      <c r="J49" s="56">
        <f t="shared" si="1"/>
        <v>0</v>
      </c>
      <c r="K49" s="55">
        <f t="shared" si="2"/>
        <v>0</v>
      </c>
      <c r="L49" s="57"/>
      <c r="M49" s="33"/>
    </row>
    <row r="50" spans="2:13" s="6" customFormat="1" ht="25.5">
      <c r="B50" s="31">
        <v>30</v>
      </c>
      <c r="C50" s="48" t="s">
        <v>107</v>
      </c>
      <c r="D50" s="49" t="s">
        <v>106</v>
      </c>
      <c r="E50" s="36" t="s">
        <v>40</v>
      </c>
      <c r="F50" s="53">
        <v>150</v>
      </c>
      <c r="G50" s="58"/>
      <c r="H50" s="55">
        <f t="shared" si="0"/>
        <v>0</v>
      </c>
      <c r="I50" s="56"/>
      <c r="J50" s="56">
        <f t="shared" si="1"/>
        <v>0</v>
      </c>
      <c r="K50" s="55">
        <f t="shared" si="2"/>
        <v>0</v>
      </c>
      <c r="L50" s="57"/>
      <c r="M50" s="33"/>
    </row>
    <row r="51" spans="2:13" s="6" customFormat="1" ht="25.5">
      <c r="B51" s="31">
        <v>31</v>
      </c>
      <c r="C51" s="48" t="s">
        <v>108</v>
      </c>
      <c r="D51" s="49" t="s">
        <v>106</v>
      </c>
      <c r="E51" s="36" t="s">
        <v>41</v>
      </c>
      <c r="F51" s="53">
        <v>150</v>
      </c>
      <c r="G51" s="58"/>
      <c r="H51" s="55">
        <f t="shared" si="0"/>
        <v>0</v>
      </c>
      <c r="I51" s="56"/>
      <c r="J51" s="56">
        <f t="shared" si="1"/>
        <v>0</v>
      </c>
      <c r="K51" s="55">
        <f t="shared" si="2"/>
        <v>0</v>
      </c>
      <c r="L51" s="57"/>
      <c r="M51" s="33"/>
    </row>
    <row r="52" spans="2:13" s="6" customFormat="1" ht="12.75">
      <c r="B52" s="31">
        <v>32</v>
      </c>
      <c r="C52" s="50" t="s">
        <v>109</v>
      </c>
      <c r="D52" s="51" t="s">
        <v>114</v>
      </c>
      <c r="E52" s="36" t="s">
        <v>41</v>
      </c>
      <c r="F52" s="53">
        <v>200</v>
      </c>
      <c r="G52" s="58"/>
      <c r="H52" s="55">
        <f t="shared" si="0"/>
        <v>0</v>
      </c>
      <c r="I52" s="56"/>
      <c r="J52" s="56">
        <f t="shared" si="1"/>
        <v>0</v>
      </c>
      <c r="K52" s="55">
        <f t="shared" si="2"/>
        <v>0</v>
      </c>
      <c r="L52" s="57"/>
      <c r="M52" s="33"/>
    </row>
    <row r="53" spans="2:13" s="6" customFormat="1" ht="25.5">
      <c r="B53" s="31">
        <v>33</v>
      </c>
      <c r="C53" s="48" t="s">
        <v>111</v>
      </c>
      <c r="D53" s="49" t="s">
        <v>110</v>
      </c>
      <c r="E53" s="36" t="s">
        <v>41</v>
      </c>
      <c r="F53" s="53">
        <v>40</v>
      </c>
      <c r="G53" s="58"/>
      <c r="H53" s="55">
        <f t="shared" si="0"/>
        <v>0</v>
      </c>
      <c r="I53" s="56"/>
      <c r="J53" s="56">
        <f t="shared" si="1"/>
        <v>0</v>
      </c>
      <c r="K53" s="55">
        <f t="shared" si="2"/>
        <v>0</v>
      </c>
      <c r="L53" s="57"/>
      <c r="M53" s="33"/>
    </row>
    <row r="54" spans="2:13" s="6" customFormat="1" ht="25.5">
      <c r="B54" s="31">
        <v>34</v>
      </c>
      <c r="C54" s="48" t="s">
        <v>112</v>
      </c>
      <c r="D54" s="49" t="s">
        <v>110</v>
      </c>
      <c r="E54" s="36" t="s">
        <v>41</v>
      </c>
      <c r="F54" s="53">
        <v>40</v>
      </c>
      <c r="G54" s="58"/>
      <c r="H54" s="55">
        <f t="shared" si="0"/>
        <v>0</v>
      </c>
      <c r="I54" s="56"/>
      <c r="J54" s="56">
        <f t="shared" si="1"/>
        <v>0</v>
      </c>
      <c r="K54" s="55">
        <f t="shared" si="2"/>
        <v>0</v>
      </c>
      <c r="L54" s="57"/>
      <c r="M54" s="33"/>
    </row>
    <row r="55" spans="2:13" s="6" customFormat="1" ht="25.5">
      <c r="B55" s="31">
        <v>35</v>
      </c>
      <c r="C55" s="48" t="s">
        <v>113</v>
      </c>
      <c r="D55" s="49" t="s">
        <v>110</v>
      </c>
      <c r="E55" s="36" t="s">
        <v>41</v>
      </c>
      <c r="F55" s="53">
        <v>40</v>
      </c>
      <c r="G55" s="58"/>
      <c r="H55" s="55">
        <f t="shared" si="0"/>
        <v>0</v>
      </c>
      <c r="I55" s="56"/>
      <c r="J55" s="56">
        <f t="shared" si="1"/>
        <v>0</v>
      </c>
      <c r="K55" s="55">
        <f t="shared" si="2"/>
        <v>0</v>
      </c>
      <c r="L55" s="57"/>
      <c r="M55" s="33"/>
    </row>
    <row r="56" spans="2:13" s="6" customFormat="1" ht="25.5">
      <c r="B56" s="31">
        <v>36</v>
      </c>
      <c r="C56" s="48" t="s">
        <v>115</v>
      </c>
      <c r="D56" s="49" t="s">
        <v>116</v>
      </c>
      <c r="E56" s="36" t="s">
        <v>40</v>
      </c>
      <c r="F56" s="53">
        <v>30</v>
      </c>
      <c r="G56" s="58"/>
      <c r="H56" s="55">
        <f t="shared" si="0"/>
        <v>0</v>
      </c>
      <c r="I56" s="56"/>
      <c r="J56" s="56">
        <f t="shared" si="1"/>
        <v>0</v>
      </c>
      <c r="K56" s="55">
        <f t="shared" si="2"/>
        <v>0</v>
      </c>
      <c r="L56" s="57"/>
      <c r="M56" s="33"/>
    </row>
    <row r="57" spans="2:13" s="6" customFormat="1" ht="38.25">
      <c r="B57" s="31">
        <v>37</v>
      </c>
      <c r="C57" s="48" t="s">
        <v>117</v>
      </c>
      <c r="D57" s="49" t="s">
        <v>118</v>
      </c>
      <c r="E57" s="36" t="s">
        <v>40</v>
      </c>
      <c r="F57" s="53">
        <v>40</v>
      </c>
      <c r="G57" s="58"/>
      <c r="H57" s="55">
        <f t="shared" si="0"/>
        <v>0</v>
      </c>
      <c r="I57" s="56"/>
      <c r="J57" s="56">
        <f t="shared" si="1"/>
        <v>0</v>
      </c>
      <c r="K57" s="55">
        <f t="shared" si="2"/>
        <v>0</v>
      </c>
      <c r="L57" s="57"/>
      <c r="M57" s="33"/>
    </row>
    <row r="58" spans="2:13" s="6" customFormat="1" ht="25.5">
      <c r="B58" s="31">
        <v>38</v>
      </c>
      <c r="C58" s="48" t="s">
        <v>42</v>
      </c>
      <c r="D58" s="49" t="s">
        <v>119</v>
      </c>
      <c r="E58" s="36" t="s">
        <v>40</v>
      </c>
      <c r="F58" s="53">
        <v>25</v>
      </c>
      <c r="G58" s="58"/>
      <c r="H58" s="55">
        <f t="shared" si="0"/>
        <v>0</v>
      </c>
      <c r="I58" s="56"/>
      <c r="J58" s="56">
        <f t="shared" si="1"/>
        <v>0</v>
      </c>
      <c r="K58" s="55">
        <f t="shared" si="2"/>
        <v>0</v>
      </c>
      <c r="L58" s="57"/>
      <c r="M58" s="33"/>
    </row>
    <row r="59" spans="2:13" s="6" customFormat="1" ht="38.25">
      <c r="B59" s="31">
        <v>39</v>
      </c>
      <c r="C59" s="48" t="s">
        <v>43</v>
      </c>
      <c r="D59" s="49" t="s">
        <v>120</v>
      </c>
      <c r="E59" s="36" t="s">
        <v>40</v>
      </c>
      <c r="F59" s="53">
        <v>15</v>
      </c>
      <c r="G59" s="58"/>
      <c r="H59" s="55">
        <f t="shared" si="0"/>
        <v>0</v>
      </c>
      <c r="I59" s="56"/>
      <c r="J59" s="56">
        <f t="shared" si="1"/>
        <v>0</v>
      </c>
      <c r="K59" s="55">
        <f t="shared" si="2"/>
        <v>0</v>
      </c>
      <c r="L59" s="57"/>
      <c r="M59" s="33"/>
    </row>
    <row r="60" spans="2:13" s="6" customFormat="1" ht="38.25">
      <c r="B60" s="31">
        <v>40</v>
      </c>
      <c r="C60" s="48" t="s">
        <v>121</v>
      </c>
      <c r="D60" s="49" t="s">
        <v>122</v>
      </c>
      <c r="E60" s="36" t="s">
        <v>40</v>
      </c>
      <c r="F60" s="53">
        <v>15</v>
      </c>
      <c r="G60" s="58"/>
      <c r="H60" s="55">
        <f t="shared" si="0"/>
        <v>0</v>
      </c>
      <c r="I60" s="56"/>
      <c r="J60" s="56">
        <f t="shared" si="1"/>
        <v>0</v>
      </c>
      <c r="K60" s="55">
        <f t="shared" si="2"/>
        <v>0</v>
      </c>
      <c r="L60" s="57"/>
      <c r="M60" s="33"/>
    </row>
    <row r="61" spans="2:13" s="6" customFormat="1" ht="25.5">
      <c r="B61" s="31">
        <v>41</v>
      </c>
      <c r="C61" s="48" t="s">
        <v>123</v>
      </c>
      <c r="D61" s="49" t="s">
        <v>124</v>
      </c>
      <c r="E61" s="36" t="s">
        <v>40</v>
      </c>
      <c r="F61" s="53">
        <v>40</v>
      </c>
      <c r="G61" s="58"/>
      <c r="H61" s="55">
        <f t="shared" si="0"/>
        <v>0</v>
      </c>
      <c r="I61" s="56"/>
      <c r="J61" s="56">
        <f t="shared" si="1"/>
        <v>0</v>
      </c>
      <c r="K61" s="55">
        <f t="shared" si="2"/>
        <v>0</v>
      </c>
      <c r="L61" s="57"/>
      <c r="M61" s="33"/>
    </row>
    <row r="62" spans="2:13" s="6" customFormat="1" ht="38.25">
      <c r="B62" s="31">
        <v>42</v>
      </c>
      <c r="C62" s="48" t="s">
        <v>126</v>
      </c>
      <c r="D62" s="49" t="s">
        <v>125</v>
      </c>
      <c r="E62" s="36" t="s">
        <v>40</v>
      </c>
      <c r="F62" s="53">
        <v>20</v>
      </c>
      <c r="G62" s="58"/>
      <c r="H62" s="55">
        <f t="shared" si="0"/>
        <v>0</v>
      </c>
      <c r="I62" s="56"/>
      <c r="J62" s="56">
        <f t="shared" si="1"/>
        <v>0</v>
      </c>
      <c r="K62" s="55">
        <f t="shared" si="2"/>
        <v>0</v>
      </c>
      <c r="L62" s="57"/>
      <c r="M62" s="33"/>
    </row>
    <row r="63" spans="2:13" s="6" customFormat="1" ht="25.5">
      <c r="B63" s="31">
        <v>43</v>
      </c>
      <c r="C63" s="48" t="s">
        <v>128</v>
      </c>
      <c r="D63" s="49" t="s">
        <v>127</v>
      </c>
      <c r="E63" s="36" t="s">
        <v>40</v>
      </c>
      <c r="F63" s="53">
        <v>30</v>
      </c>
      <c r="G63" s="58"/>
      <c r="H63" s="55">
        <f t="shared" si="0"/>
        <v>0</v>
      </c>
      <c r="I63" s="56"/>
      <c r="J63" s="56">
        <f t="shared" si="1"/>
        <v>0</v>
      </c>
      <c r="K63" s="55">
        <f t="shared" si="2"/>
        <v>0</v>
      </c>
      <c r="L63" s="57"/>
      <c r="M63" s="33"/>
    </row>
    <row r="64" spans="2:13" s="6" customFormat="1" ht="25.5">
      <c r="B64" s="31">
        <v>44</v>
      </c>
      <c r="C64" s="48" t="s">
        <v>130</v>
      </c>
      <c r="D64" s="49" t="s">
        <v>129</v>
      </c>
      <c r="E64" s="36" t="s">
        <v>40</v>
      </c>
      <c r="F64" s="53">
        <v>20</v>
      </c>
      <c r="G64" s="58"/>
      <c r="H64" s="55">
        <f t="shared" si="0"/>
        <v>0</v>
      </c>
      <c r="I64" s="56"/>
      <c r="J64" s="56">
        <f t="shared" si="1"/>
        <v>0</v>
      </c>
      <c r="K64" s="55">
        <f t="shared" si="2"/>
        <v>0</v>
      </c>
      <c r="L64" s="57"/>
      <c r="M64" s="33"/>
    </row>
    <row r="65" spans="2:13" s="6" customFormat="1" ht="25.5">
      <c r="B65" s="31">
        <v>45</v>
      </c>
      <c r="C65" s="48" t="s">
        <v>132</v>
      </c>
      <c r="D65" s="49" t="s">
        <v>131</v>
      </c>
      <c r="E65" s="36" t="s">
        <v>40</v>
      </c>
      <c r="F65" s="53">
        <v>20</v>
      </c>
      <c r="G65" s="58"/>
      <c r="H65" s="55">
        <f t="shared" si="0"/>
        <v>0</v>
      </c>
      <c r="I65" s="56"/>
      <c r="J65" s="56">
        <f t="shared" si="1"/>
        <v>0</v>
      </c>
      <c r="K65" s="55">
        <f t="shared" si="2"/>
        <v>0</v>
      </c>
      <c r="L65" s="57"/>
      <c r="M65" s="33"/>
    </row>
    <row r="66" spans="2:13" s="6" customFormat="1" ht="38.25">
      <c r="B66" s="31">
        <v>46</v>
      </c>
      <c r="C66" s="48" t="s">
        <v>134</v>
      </c>
      <c r="D66" s="49" t="s">
        <v>133</v>
      </c>
      <c r="E66" s="36" t="s">
        <v>40</v>
      </c>
      <c r="F66" s="53">
        <v>20</v>
      </c>
      <c r="G66" s="58"/>
      <c r="H66" s="55">
        <f t="shared" si="0"/>
        <v>0</v>
      </c>
      <c r="I66" s="56"/>
      <c r="J66" s="56">
        <f t="shared" si="1"/>
        <v>0</v>
      </c>
      <c r="K66" s="55">
        <f t="shared" si="2"/>
        <v>0</v>
      </c>
      <c r="L66" s="57"/>
      <c r="M66" s="33"/>
    </row>
    <row r="67" spans="2:13" s="6" customFormat="1" ht="38.25">
      <c r="B67" s="31">
        <v>47</v>
      </c>
      <c r="C67" s="48" t="s">
        <v>136</v>
      </c>
      <c r="D67" s="49" t="s">
        <v>135</v>
      </c>
      <c r="E67" s="36" t="s">
        <v>40</v>
      </c>
      <c r="F67" s="53">
        <v>10</v>
      </c>
      <c r="G67" s="58"/>
      <c r="H67" s="55">
        <f t="shared" si="0"/>
        <v>0</v>
      </c>
      <c r="I67" s="56"/>
      <c r="J67" s="56">
        <f t="shared" si="1"/>
        <v>0</v>
      </c>
      <c r="K67" s="55">
        <f t="shared" si="2"/>
        <v>0</v>
      </c>
      <c r="L67" s="57"/>
      <c r="M67" s="33"/>
    </row>
    <row r="68" spans="2:13" s="6" customFormat="1" ht="25.5">
      <c r="B68" s="31">
        <v>48</v>
      </c>
      <c r="C68" s="48" t="s">
        <v>138</v>
      </c>
      <c r="D68" s="49" t="s">
        <v>137</v>
      </c>
      <c r="E68" s="36" t="s">
        <v>40</v>
      </c>
      <c r="F68" s="53">
        <v>380</v>
      </c>
      <c r="G68" s="58"/>
      <c r="H68" s="55">
        <f t="shared" si="0"/>
        <v>0</v>
      </c>
      <c r="I68" s="56"/>
      <c r="J68" s="56">
        <f t="shared" si="1"/>
        <v>0</v>
      </c>
      <c r="K68" s="55">
        <f t="shared" si="2"/>
        <v>0</v>
      </c>
      <c r="L68" s="57"/>
      <c r="M68" s="33"/>
    </row>
    <row r="69" spans="2:13" s="6" customFormat="1" ht="25.5">
      <c r="B69" s="31">
        <v>49</v>
      </c>
      <c r="C69" s="48" t="s">
        <v>140</v>
      </c>
      <c r="D69" s="49" t="s">
        <v>139</v>
      </c>
      <c r="E69" s="36" t="s">
        <v>40</v>
      </c>
      <c r="F69" s="53">
        <v>360</v>
      </c>
      <c r="G69" s="58"/>
      <c r="H69" s="55">
        <f t="shared" si="0"/>
        <v>0</v>
      </c>
      <c r="I69" s="56"/>
      <c r="J69" s="56">
        <f t="shared" si="1"/>
        <v>0</v>
      </c>
      <c r="K69" s="55">
        <f t="shared" si="2"/>
        <v>0</v>
      </c>
      <c r="L69" s="57"/>
      <c r="M69" s="33"/>
    </row>
    <row r="70" spans="2:13" s="6" customFormat="1" ht="38.25">
      <c r="B70" s="31">
        <v>50</v>
      </c>
      <c r="C70" s="48" t="s">
        <v>141</v>
      </c>
      <c r="D70" s="49" t="s">
        <v>142</v>
      </c>
      <c r="E70" s="36" t="s">
        <v>41</v>
      </c>
      <c r="F70" s="53">
        <v>20</v>
      </c>
      <c r="G70" s="58"/>
      <c r="H70" s="55">
        <f t="shared" si="0"/>
        <v>0</v>
      </c>
      <c r="I70" s="56"/>
      <c r="J70" s="56">
        <f t="shared" si="1"/>
        <v>0</v>
      </c>
      <c r="K70" s="55">
        <f t="shared" si="2"/>
        <v>0</v>
      </c>
      <c r="L70" s="57"/>
      <c r="M70" s="33"/>
    </row>
    <row r="71" spans="2:13" s="6" customFormat="1" ht="63.75">
      <c r="B71" s="31">
        <v>51</v>
      </c>
      <c r="C71" s="48" t="s">
        <v>143</v>
      </c>
      <c r="D71" s="49" t="s">
        <v>178</v>
      </c>
      <c r="E71" s="36" t="s">
        <v>40</v>
      </c>
      <c r="F71" s="53">
        <v>20</v>
      </c>
      <c r="G71" s="58"/>
      <c r="H71" s="55">
        <f t="shared" si="0"/>
        <v>0</v>
      </c>
      <c r="I71" s="56"/>
      <c r="J71" s="56">
        <f t="shared" si="1"/>
        <v>0</v>
      </c>
      <c r="K71" s="55">
        <f t="shared" si="2"/>
        <v>0</v>
      </c>
      <c r="L71" s="57"/>
      <c r="M71" s="33"/>
    </row>
    <row r="72" spans="2:13" s="6" customFormat="1" ht="51">
      <c r="B72" s="31">
        <v>52</v>
      </c>
      <c r="C72" s="48" t="s">
        <v>147</v>
      </c>
      <c r="D72" s="49" t="s">
        <v>144</v>
      </c>
      <c r="E72" s="36" t="s">
        <v>40</v>
      </c>
      <c r="F72" s="53">
        <v>20</v>
      </c>
      <c r="G72" s="58"/>
      <c r="H72" s="55">
        <f t="shared" si="0"/>
        <v>0</v>
      </c>
      <c r="I72" s="56"/>
      <c r="J72" s="56">
        <f t="shared" si="1"/>
        <v>0</v>
      </c>
      <c r="K72" s="55">
        <f t="shared" si="2"/>
        <v>0</v>
      </c>
      <c r="L72" s="57"/>
      <c r="M72" s="33"/>
    </row>
    <row r="73" spans="2:13" s="6" customFormat="1" ht="25.5">
      <c r="B73" s="31">
        <v>53</v>
      </c>
      <c r="C73" s="48" t="s">
        <v>146</v>
      </c>
      <c r="D73" s="49" t="s">
        <v>145</v>
      </c>
      <c r="E73" s="36" t="s">
        <v>40</v>
      </c>
      <c r="F73" s="53">
        <v>25</v>
      </c>
      <c r="G73" s="58"/>
      <c r="H73" s="55">
        <f t="shared" si="0"/>
        <v>0</v>
      </c>
      <c r="I73" s="56"/>
      <c r="J73" s="56">
        <f t="shared" si="1"/>
        <v>0</v>
      </c>
      <c r="K73" s="55">
        <f t="shared" si="2"/>
        <v>0</v>
      </c>
      <c r="L73" s="57"/>
      <c r="M73" s="33"/>
    </row>
    <row r="74" spans="2:13" s="6" customFormat="1" ht="51">
      <c r="B74" s="31">
        <v>54</v>
      </c>
      <c r="C74" s="48" t="s">
        <v>149</v>
      </c>
      <c r="D74" s="49" t="s">
        <v>148</v>
      </c>
      <c r="E74" s="36" t="s">
        <v>40</v>
      </c>
      <c r="F74" s="53">
        <v>26</v>
      </c>
      <c r="G74" s="58"/>
      <c r="H74" s="55">
        <f t="shared" si="0"/>
        <v>0</v>
      </c>
      <c r="I74" s="56"/>
      <c r="J74" s="56">
        <f t="shared" si="1"/>
        <v>0</v>
      </c>
      <c r="K74" s="55">
        <f t="shared" si="2"/>
        <v>0</v>
      </c>
      <c r="L74" s="57"/>
      <c r="M74" s="33"/>
    </row>
    <row r="75" spans="2:13" s="6" customFormat="1" ht="63.75">
      <c r="B75" s="31">
        <v>55</v>
      </c>
      <c r="C75" s="48" t="s">
        <v>150</v>
      </c>
      <c r="D75" s="49" t="s">
        <v>151</v>
      </c>
      <c r="E75" s="36" t="s">
        <v>40</v>
      </c>
      <c r="F75" s="53">
        <v>400</v>
      </c>
      <c r="G75" s="58"/>
      <c r="H75" s="55">
        <f t="shared" si="0"/>
        <v>0</v>
      </c>
      <c r="I75" s="56"/>
      <c r="J75" s="56">
        <f t="shared" si="1"/>
        <v>0</v>
      </c>
      <c r="K75" s="55">
        <f t="shared" si="2"/>
        <v>0</v>
      </c>
      <c r="L75" s="57"/>
      <c r="M75" s="33"/>
    </row>
    <row r="76" spans="2:13" s="6" customFormat="1" ht="38.25">
      <c r="B76" s="31">
        <v>56</v>
      </c>
      <c r="C76" s="48" t="s">
        <v>153</v>
      </c>
      <c r="D76" s="49" t="s">
        <v>152</v>
      </c>
      <c r="E76" s="36" t="s">
        <v>40</v>
      </c>
      <c r="F76" s="53">
        <v>400</v>
      </c>
      <c r="G76" s="58"/>
      <c r="H76" s="55">
        <f t="shared" si="0"/>
        <v>0</v>
      </c>
      <c r="I76" s="56"/>
      <c r="J76" s="56">
        <f t="shared" si="1"/>
        <v>0</v>
      </c>
      <c r="K76" s="55">
        <f t="shared" si="2"/>
        <v>0</v>
      </c>
      <c r="L76" s="57"/>
      <c r="M76" s="33"/>
    </row>
    <row r="77" spans="2:13" s="6" customFormat="1" ht="76.5">
      <c r="B77" s="31">
        <v>57</v>
      </c>
      <c r="C77" s="48" t="s">
        <v>171</v>
      </c>
      <c r="D77" s="49" t="s">
        <v>172</v>
      </c>
      <c r="E77" s="36" t="s">
        <v>47</v>
      </c>
      <c r="F77" s="53">
        <v>100</v>
      </c>
      <c r="G77" s="58"/>
      <c r="H77" s="55">
        <f t="shared" si="0"/>
        <v>0</v>
      </c>
      <c r="I77" s="56"/>
      <c r="J77" s="56">
        <f t="shared" si="1"/>
        <v>0</v>
      </c>
      <c r="K77" s="55">
        <f t="shared" si="2"/>
        <v>0</v>
      </c>
      <c r="L77" s="57"/>
      <c r="M77" s="33"/>
    </row>
    <row r="78" spans="2:13" s="6" customFormat="1" ht="102">
      <c r="B78" s="31">
        <v>58</v>
      </c>
      <c r="C78" s="48" t="s">
        <v>158</v>
      </c>
      <c r="D78" s="49" t="s">
        <v>154</v>
      </c>
      <c r="E78" s="36" t="s">
        <v>40</v>
      </c>
      <c r="F78" s="53">
        <v>200</v>
      </c>
      <c r="G78" s="58"/>
      <c r="H78" s="55">
        <f t="shared" si="0"/>
        <v>0</v>
      </c>
      <c r="I78" s="56"/>
      <c r="J78" s="56">
        <f t="shared" si="1"/>
        <v>0</v>
      </c>
      <c r="K78" s="55">
        <f t="shared" si="2"/>
        <v>0</v>
      </c>
      <c r="L78" s="57"/>
      <c r="M78" s="33"/>
    </row>
    <row r="79" spans="2:13" s="6" customFormat="1" ht="51">
      <c r="B79" s="31">
        <v>59</v>
      </c>
      <c r="C79" s="48" t="s">
        <v>170</v>
      </c>
      <c r="D79" s="49" t="s">
        <v>84</v>
      </c>
      <c r="E79" s="36" t="s">
        <v>41</v>
      </c>
      <c r="F79" s="53">
        <v>40</v>
      </c>
      <c r="G79" s="58"/>
      <c r="H79" s="55">
        <f t="shared" si="0"/>
        <v>0</v>
      </c>
      <c r="I79" s="56"/>
      <c r="J79" s="56">
        <f t="shared" si="1"/>
        <v>0</v>
      </c>
      <c r="K79" s="55">
        <f t="shared" si="2"/>
        <v>0</v>
      </c>
      <c r="L79" s="57"/>
      <c r="M79" s="33"/>
    </row>
    <row r="80" spans="2:13" s="6" customFormat="1" ht="12.75">
      <c r="B80" s="31">
        <v>60</v>
      </c>
      <c r="C80" s="48" t="s">
        <v>159</v>
      </c>
      <c r="D80" s="49" t="s">
        <v>166</v>
      </c>
      <c r="E80" s="36" t="s">
        <v>41</v>
      </c>
      <c r="F80" s="53">
        <v>100</v>
      </c>
      <c r="G80" s="58"/>
      <c r="H80" s="55">
        <f t="shared" si="0"/>
        <v>0</v>
      </c>
      <c r="I80" s="56"/>
      <c r="J80" s="56">
        <f t="shared" si="1"/>
        <v>0</v>
      </c>
      <c r="K80" s="55">
        <f t="shared" si="2"/>
        <v>0</v>
      </c>
      <c r="L80" s="57"/>
      <c r="M80" s="33"/>
    </row>
    <row r="81" spans="2:13" s="6" customFormat="1" ht="25.5">
      <c r="B81" s="31">
        <v>61</v>
      </c>
      <c r="C81" s="48" t="s">
        <v>160</v>
      </c>
      <c r="D81" s="49" t="s">
        <v>161</v>
      </c>
      <c r="E81" s="36" t="s">
        <v>40</v>
      </c>
      <c r="F81" s="53">
        <v>30</v>
      </c>
      <c r="G81" s="58"/>
      <c r="H81" s="55">
        <f t="shared" si="0"/>
        <v>0</v>
      </c>
      <c r="I81" s="56"/>
      <c r="J81" s="56">
        <f t="shared" si="1"/>
        <v>0</v>
      </c>
      <c r="K81" s="55">
        <f t="shared" si="2"/>
        <v>0</v>
      </c>
      <c r="L81" s="57"/>
      <c r="M81" s="33"/>
    </row>
    <row r="82" spans="2:13" s="6" customFormat="1" ht="38.25">
      <c r="B82" s="31">
        <v>62</v>
      </c>
      <c r="C82" s="48" t="s">
        <v>163</v>
      </c>
      <c r="D82" s="49" t="s">
        <v>164</v>
      </c>
      <c r="E82" s="36" t="s">
        <v>165</v>
      </c>
      <c r="F82" s="53">
        <v>160</v>
      </c>
      <c r="G82" s="58"/>
      <c r="H82" s="55">
        <f t="shared" si="0"/>
        <v>0</v>
      </c>
      <c r="I82" s="56"/>
      <c r="J82" s="56">
        <f t="shared" si="1"/>
        <v>0</v>
      </c>
      <c r="K82" s="55">
        <f t="shared" si="2"/>
        <v>0</v>
      </c>
      <c r="L82" s="57"/>
      <c r="M82" s="33"/>
    </row>
    <row r="83" spans="2:13" s="6" customFormat="1" ht="12.75">
      <c r="B83" s="31">
        <v>63</v>
      </c>
      <c r="C83" s="48" t="s">
        <v>167</v>
      </c>
      <c r="D83" s="49" t="s">
        <v>168</v>
      </c>
      <c r="E83" s="36" t="s">
        <v>40</v>
      </c>
      <c r="F83" s="53">
        <v>300</v>
      </c>
      <c r="G83" s="58"/>
      <c r="H83" s="55">
        <f t="shared" si="0"/>
        <v>0</v>
      </c>
      <c r="I83" s="56"/>
      <c r="J83" s="56">
        <f t="shared" si="1"/>
        <v>0</v>
      </c>
      <c r="K83" s="55">
        <f t="shared" si="2"/>
        <v>0</v>
      </c>
      <c r="L83" s="57"/>
      <c r="M83" s="33"/>
    </row>
    <row r="84" spans="2:13" s="6" customFormat="1" ht="51">
      <c r="B84" s="31">
        <v>64</v>
      </c>
      <c r="C84" s="48" t="s">
        <v>162</v>
      </c>
      <c r="D84" s="49" t="s">
        <v>155</v>
      </c>
      <c r="E84" s="36" t="s">
        <v>41</v>
      </c>
      <c r="F84" s="62">
        <v>0</v>
      </c>
      <c r="G84" s="58">
        <v>3500</v>
      </c>
      <c r="H84" s="55">
        <f>G84-(G84*F84)</f>
        <v>3500</v>
      </c>
      <c r="I84" s="56"/>
      <c r="J84" s="56">
        <f t="shared" si="1"/>
        <v>0</v>
      </c>
      <c r="K84" s="55">
        <f t="shared" si="2"/>
        <v>3500</v>
      </c>
      <c r="L84" s="57"/>
      <c r="M84" s="33"/>
    </row>
    <row r="85" spans="2:13" s="6" customFormat="1" ht="19.5" customHeight="1">
      <c r="B85" s="68" t="s">
        <v>5</v>
      </c>
      <c r="C85" s="69"/>
      <c r="D85" s="69"/>
      <c r="E85" s="69"/>
      <c r="F85" s="69"/>
      <c r="G85" s="70"/>
      <c r="H85" s="59">
        <f>SUM(H21:H84)</f>
        <v>3500</v>
      </c>
      <c r="I85" s="60"/>
      <c r="J85" s="60"/>
      <c r="K85" s="59">
        <f>SUM(K21:K84)</f>
        <v>3500</v>
      </c>
      <c r="L85" s="61"/>
      <c r="M85" s="33"/>
    </row>
    <row r="86" spans="2:13" s="6" customFormat="1" ht="12" customHeight="1">
      <c r="B86" s="71" t="s">
        <v>156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</row>
    <row r="87" spans="2:13" s="6" customFormat="1" ht="12.75" customHeight="1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</row>
    <row r="88" spans="2:13" s="6" customFormat="1" ht="12" customHeight="1">
      <c r="B88" s="71" t="s">
        <v>157</v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</row>
    <row r="89" spans="2:13" s="6" customFormat="1" ht="7.5" customHeight="1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</row>
    <row r="90" spans="2:13" s="6" customFormat="1" ht="12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2:13" s="6" customFormat="1" ht="12">
      <c r="B91" s="12"/>
      <c r="C91" s="13"/>
      <c r="D91" s="13"/>
      <c r="E91" s="13"/>
      <c r="F91" s="13"/>
      <c r="G91" s="14"/>
      <c r="H91" s="14"/>
      <c r="I91" s="15" t="s">
        <v>46</v>
      </c>
      <c r="J91" s="15"/>
      <c r="K91" s="15"/>
      <c r="L91" s="15"/>
      <c r="M91" s="15"/>
    </row>
    <row r="92" spans="2:13" s="6" customFormat="1" ht="12">
      <c r="B92" s="12"/>
      <c r="C92" s="13"/>
      <c r="D92" s="13"/>
      <c r="E92" s="13"/>
      <c r="F92" s="13"/>
      <c r="G92" s="14"/>
      <c r="H92" s="14"/>
      <c r="I92" s="72" t="s">
        <v>31</v>
      </c>
      <c r="J92" s="72"/>
      <c r="K92" s="72"/>
      <c r="L92" s="72"/>
      <c r="M92" s="15"/>
    </row>
    <row r="93" spans="2:13" s="6" customFormat="1" ht="12">
      <c r="B93" s="12"/>
      <c r="C93" s="12"/>
      <c r="D93" s="12"/>
      <c r="E93" s="12"/>
      <c r="F93" s="12"/>
      <c r="G93" s="14"/>
      <c r="H93" s="14"/>
      <c r="I93" s="72" t="s">
        <v>32</v>
      </c>
      <c r="J93" s="72"/>
      <c r="K93" s="72"/>
      <c r="L93" s="72"/>
      <c r="M93" s="16"/>
    </row>
    <row r="94" spans="2:13" s="6" customFormat="1" ht="12">
      <c r="B94" s="12"/>
      <c r="C94" s="12"/>
      <c r="D94" s="12"/>
      <c r="E94" s="12"/>
      <c r="F94" s="12"/>
      <c r="G94" s="14"/>
      <c r="H94" s="14"/>
      <c r="I94" s="75" t="s">
        <v>33</v>
      </c>
      <c r="J94" s="75"/>
      <c r="K94" s="75"/>
      <c r="L94" s="75"/>
      <c r="M94" s="17"/>
    </row>
    <row r="95" spans="2:13" s="6" customFormat="1" ht="12">
      <c r="B95" s="12"/>
      <c r="C95" s="12"/>
      <c r="D95" s="12"/>
      <c r="E95" s="12"/>
      <c r="F95" s="12"/>
      <c r="G95" s="14"/>
      <c r="H95" s="14"/>
      <c r="I95" s="76" t="s">
        <v>21</v>
      </c>
      <c r="J95" s="76"/>
      <c r="K95" s="76"/>
      <c r="L95" s="76"/>
      <c r="M95" s="18"/>
    </row>
    <row r="96" spans="2:13" s="6" customFormat="1" ht="12">
      <c r="B96" s="7"/>
      <c r="C96" s="7"/>
      <c r="D96" s="7"/>
      <c r="E96" s="8"/>
      <c r="F96" s="8"/>
      <c r="G96" s="8"/>
      <c r="H96" s="77"/>
      <c r="I96" s="78"/>
      <c r="J96" s="78"/>
      <c r="K96" s="78"/>
      <c r="L96" s="78"/>
      <c r="M96" s="9"/>
    </row>
    <row r="97" spans="2:13" ht="12">
      <c r="B97" s="3"/>
      <c r="C97" s="3"/>
      <c r="D97" s="3"/>
      <c r="E97" s="4"/>
      <c r="F97" s="4"/>
      <c r="G97" s="4"/>
      <c r="H97" s="63"/>
      <c r="I97" s="64"/>
      <c r="J97" s="64"/>
      <c r="K97" s="64"/>
      <c r="L97" s="64"/>
      <c r="M97" s="2"/>
    </row>
    <row r="98" spans="2:13" ht="12">
      <c r="B98" s="65"/>
      <c r="C98" s="66"/>
      <c r="D98" s="66"/>
      <c r="E98" s="66"/>
      <c r="F98" s="52"/>
      <c r="G98" s="4"/>
      <c r="H98" s="5"/>
      <c r="I98" s="5"/>
      <c r="J98" s="5"/>
      <c r="K98" s="5"/>
      <c r="L98" s="5"/>
      <c r="M98" s="2"/>
    </row>
    <row r="99" spans="2:13" ht="1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 ht="1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3:7" ht="12.75">
      <c r="C101" s="73"/>
      <c r="D101" s="73"/>
      <c r="E101" s="74"/>
      <c r="F101" s="74"/>
      <c r="G101" s="74"/>
    </row>
  </sheetData>
  <sheetProtection/>
  <autoFilter ref="B20:L20"/>
  <mergeCells count="47">
    <mergeCell ref="I2:L2"/>
    <mergeCell ref="B3:L3"/>
    <mergeCell ref="B4:L4"/>
    <mergeCell ref="B5:C5"/>
    <mergeCell ref="E5:L5"/>
    <mergeCell ref="B6:C6"/>
    <mergeCell ref="E6:L6"/>
    <mergeCell ref="E7:L7"/>
    <mergeCell ref="B8:C8"/>
    <mergeCell ref="E8:L8"/>
    <mergeCell ref="B9:L9"/>
    <mergeCell ref="E10:L10"/>
    <mergeCell ref="B10:D10"/>
    <mergeCell ref="K14:L14"/>
    <mergeCell ref="E11:L11"/>
    <mergeCell ref="B12:C12"/>
    <mergeCell ref="E12:G12"/>
    <mergeCell ref="H12:I12"/>
    <mergeCell ref="K12:L12"/>
    <mergeCell ref="B11:D11"/>
    <mergeCell ref="E16:G16"/>
    <mergeCell ref="H16:I16"/>
    <mergeCell ref="K16:L16"/>
    <mergeCell ref="B13:C13"/>
    <mergeCell ref="E13:G13"/>
    <mergeCell ref="H13:I13"/>
    <mergeCell ref="K13:L13"/>
    <mergeCell ref="B14:C14"/>
    <mergeCell ref="E14:G14"/>
    <mergeCell ref="H14:I14"/>
    <mergeCell ref="C101:G101"/>
    <mergeCell ref="I93:L93"/>
    <mergeCell ref="I94:L94"/>
    <mergeCell ref="I95:L95"/>
    <mergeCell ref="H96:L96"/>
    <mergeCell ref="B15:C15"/>
    <mergeCell ref="E15:G15"/>
    <mergeCell ref="H15:I15"/>
    <mergeCell ref="K15:L15"/>
    <mergeCell ref="B16:C16"/>
    <mergeCell ref="H97:L97"/>
    <mergeCell ref="B98:E98"/>
    <mergeCell ref="B17:L18"/>
    <mergeCell ref="B85:G85"/>
    <mergeCell ref="B86:M87"/>
    <mergeCell ref="B88:M89"/>
    <mergeCell ref="I92:L92"/>
  </mergeCells>
  <printOptions/>
  <pageMargins left="0.7" right="0.7" top="0.75" bottom="0.75" header="0.3" footer="0.3"/>
  <pageSetup fitToHeight="0" fitToWidth="1" horizontalDpi="600" verticalDpi="600" orientation="portrait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j.gomulka@amwhotele.pl</dc:creator>
  <cp:keywords/>
  <dc:description/>
  <cp:lastModifiedBy>Anna Kolińska</cp:lastModifiedBy>
  <cp:lastPrinted>2020-01-22T14:00:08Z</cp:lastPrinted>
  <dcterms:created xsi:type="dcterms:W3CDTF">2011-11-18T18:52:06Z</dcterms:created>
  <dcterms:modified xsi:type="dcterms:W3CDTF">2020-02-03T11:55:18Z</dcterms:modified>
  <cp:category/>
  <cp:version/>
  <cp:contentType/>
  <cp:contentStatus/>
</cp:coreProperties>
</file>